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8105" windowHeight="11220" activeTab="2"/>
  </bookViews>
  <sheets>
    <sheet name="Потреб.хар-ки" sheetId="1" r:id="rId1"/>
    <sheet name="Программа СН" sheetId="2" r:id="rId2"/>
    <sheet name="ПКВ" sheetId="3" r:id="rId3"/>
  </sheets>
  <externalReferences>
    <externalReference r:id="rId6"/>
  </externalReferences>
  <definedNames>
    <definedName name="_xlnm.Print_Area" localSheetId="2">'ПКВ'!$A$1:$FE$30</definedName>
  </definedNames>
  <calcPr fullCalcOnLoad="1"/>
</workbook>
</file>

<file path=xl/sharedStrings.xml><?xml version="1.0" encoding="utf-8"?>
<sst xmlns="http://schemas.openxmlformats.org/spreadsheetml/2006/main" count="218" uniqueCount="129">
  <si>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</si>
  <si>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</si>
  <si>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</si>
  <si>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</si>
  <si>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</si>
  <si>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</si>
  <si>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</si>
  <si>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</si>
  <si>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</si>
  <si>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</si>
  <si>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</si>
  <si>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</si>
  <si>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</si>
  <si>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</si>
  <si>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</si>
  <si>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</si>
  <si>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</si>
  <si>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</si>
  <si>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</si>
  <si>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</si>
  <si>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</si>
  <si>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</si>
  <si>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</si>
  <si>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</si>
  <si>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</si>
  <si>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</si>
  <si>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</si>
  <si>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</si>
  <si>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</si>
  <si>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</si>
  <si>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</si>
  <si>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</si>
  <si>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t>на 20</t>
  </si>
  <si>
    <t xml:space="preserve"> -</t>
  </si>
  <si>
    <t>_____Примечание: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</si>
  <si>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</si>
  <si>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</si>
  <si>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</si>
  <si>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</si>
  <si>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"Газпром газораспределение Пермь"</t>
  </si>
  <si>
    <t>16</t>
  </si>
  <si>
    <t xml:space="preserve"> - </t>
  </si>
  <si>
    <t>3.1</t>
  </si>
  <si>
    <t>2.1</t>
  </si>
  <si>
    <t>2.2</t>
  </si>
  <si>
    <t>Экскаватор погрузчик JCB 4CX</t>
  </si>
  <si>
    <t>Установка ПГБ в районе ГРС-8 Усть-Качка</t>
  </si>
  <si>
    <t>Техническое перевооружение газопровода от ГРС -2 до ТЭЦ-14,  Адрес: город Пермь Ласьвинская,105,  инв.№ 0600001078.</t>
  </si>
  <si>
    <t>2.3</t>
  </si>
  <si>
    <t>1-этажный газорегуляторный пункт № 1 из кирпича, Чусовой г, Чайковского ул, 33, инв.№ 1010000003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</si>
  <si>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</si>
  <si>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</si>
  <si>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</si>
  <si>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</si>
  <si>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№ № пунктов</t>
  </si>
  <si>
    <t>Всего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</si>
  <si>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</si>
  <si>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01</t>
  </si>
  <si>
    <t>Газопроводы высокого давления I категории</t>
  </si>
  <si>
    <t>МПа</t>
  </si>
  <si>
    <t xml:space="preserve">0,6-1,2 </t>
  </si>
  <si>
    <t>Газопроводы высокого давления II категории</t>
  </si>
  <si>
    <t xml:space="preserve">0,3-0,6 </t>
  </si>
  <si>
    <t>Газопроводы среднего давления III категории</t>
  </si>
  <si>
    <t xml:space="preserve">0,005-0,3 </t>
  </si>
  <si>
    <t>Газопроводы низкого давления IV категории</t>
  </si>
  <si>
    <t xml:space="preserve">до 0,005 </t>
  </si>
  <si>
    <t>Сведения о соответствии качества оказанных услуг государственным и иным стандартам (при наличии)</t>
  </si>
  <si>
    <t>02</t>
  </si>
  <si>
    <t>-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</si>
  <si>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</si>
  <si>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</si>
  <si>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</si>
  <si>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</si>
  <si>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</si>
  <si>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sz val="9"/>
        <rFont val="Times New Roman"/>
        <family val="1"/>
      </rPr>
      <t>Примечание:</t>
    </r>
  </si>
  <si>
    <t>63-160</t>
  </si>
  <si>
    <t>3.6</t>
  </si>
  <si>
    <t>3.5</t>
  </si>
  <si>
    <t>3.4</t>
  </si>
  <si>
    <t>3.3</t>
  </si>
  <si>
    <t>3.2</t>
  </si>
  <si>
    <t>Новые объекты</t>
  </si>
  <si>
    <t>2.9</t>
  </si>
  <si>
    <t>2.8</t>
  </si>
  <si>
    <t>2.7</t>
  </si>
  <si>
    <t>2.6</t>
  </si>
  <si>
    <t>2.5</t>
  </si>
  <si>
    <t>2.4</t>
  </si>
  <si>
    <t xml:space="preserve">в сфере оказания услуг по транспортировке газа по газораспределительным сетям </t>
  </si>
  <si>
    <t xml:space="preserve">Информация об инвестиционной программе газификации и реконструкции систем газораспределения Пермского края, </t>
  </si>
  <si>
    <t>6.2</t>
  </si>
  <si>
    <t>Газопровод высокого и низкого давления (закольцовка) с ГРПБ в южной части микрорайона Абрамово г. Березники Пермского края</t>
  </si>
  <si>
    <t>Газопроводы высокого и низкого давления (закольцовка) с ГРПБ в северной части микрорайона Абрамово г. Березники Пермского края</t>
  </si>
  <si>
    <t>110-225</t>
  </si>
  <si>
    <t>Газификация земельных участков, выделяемых многодетным семьям- газоснабжение микрорайона Заозерье</t>
  </si>
  <si>
    <t xml:space="preserve">Газопровод высокого давления, ГРПБ, газопровод низкого давления по ул. Логовая, ул. Школьная п. Дивья Добрянского района Пермского края.  </t>
  </si>
  <si>
    <t>Газопровод высокого давления, ГРПШ, газопровод среднего давления, ГРПБ, газопровод низкого давления в д.Болотово, д.Мериново Кунгурского района Пермского края</t>
  </si>
  <si>
    <t>Газопровод высокого давления, ГРПБ, газопровод низкого давления с. Филипповка  Кунгурского района Пермского края (закольцовка).</t>
  </si>
  <si>
    <t>90-225</t>
  </si>
  <si>
    <t>Распределительные газопроводы с. Спасо-Барда Кишертского района Пермского края</t>
  </si>
  <si>
    <t>63-225</t>
  </si>
  <si>
    <t>Газопровод низкого давления ул.Куйбышева -ул. 8-Марта в п. Октябрьский Пермского края</t>
  </si>
  <si>
    <t>Газопровод низкого давления ул.Советская -ул.Мира в п.Сарс  Октябрьского района</t>
  </si>
  <si>
    <t>110-226</t>
  </si>
  <si>
    <t xml:space="preserve">Распределительный газопровод по ул.Уральская, ул.Пискунова, ул.Заречная, ул.Набережная, ул.Юбилейная, ул.Трудовая в с.Острожка Оханского района Пермского края </t>
  </si>
  <si>
    <t>2016</t>
  </si>
  <si>
    <t>Пермский край, Частинский район, Шабуровское сельское поселение, с. Пихтовка. Распределительные газопроводы.</t>
  </si>
  <si>
    <t>2017</t>
  </si>
  <si>
    <t>Распределительный газопровод среднего и низкого давления с. Путино, д.Ключи, д.Леушканово Верещагинского района Пермского края.</t>
  </si>
  <si>
    <t>в т.ч. УГРШ (К) -50н-2Т</t>
  </si>
  <si>
    <t>Распределительный газопровод для газоснабжения жилых домов по ул.Советская, Ленина, 1 мая, пер. Пирожкова п. Орел Усольского района Пермского края.</t>
  </si>
  <si>
    <t>63-110</t>
  </si>
  <si>
    <t>Межпоселковый газопровод высокого давления I категории д.Романята-д.Мартыновцы-д.Большие Корякины-с.Васильевское Ильинского района Пермского края</t>
  </si>
  <si>
    <t>Газоснабжение Свято-Лазаревского женского монастыря Вознесенского с/п Верещагинского района Пермского края.</t>
  </si>
  <si>
    <t>3.7</t>
  </si>
  <si>
    <t>Газопровод высокого давления и газопровод низкого давления для газоснабжения жилых домов по ул. Ленина, ул. Свердлова, ул. Первомайская в п.Новоильинский Нытвенского района</t>
  </si>
  <si>
    <t>3.8</t>
  </si>
  <si>
    <t>Распределительные газопроводы с. Сосново Чайковского района Пермского края</t>
  </si>
  <si>
    <t>в т.ч. ГСГО-50/2-Т</t>
  </si>
  <si>
    <t>3.9</t>
  </si>
  <si>
    <t>Газопровод низкого давления в квартале № 46 г.Оса Пермского края</t>
  </si>
  <si>
    <t>3.10</t>
  </si>
  <si>
    <t>Распределительные г/ды г. Чернушка (Аэропорт) для газификации земельных участков.выделяемых многодетным семьям</t>
  </si>
  <si>
    <t>3.11</t>
  </si>
  <si>
    <t>Распределительные газопровод п. Куеда для газификации земельных участков, выделяемых многодетным семьям.</t>
  </si>
  <si>
    <t>3.12</t>
  </si>
  <si>
    <t>Распределительный газопровод низкого давления уч-к № 14 в г. Кудымкар Пермского края</t>
  </si>
  <si>
    <t xml:space="preserve">эксплуатируемых АО "Газпром газораспределение Пермь" на 2015-2017 годы за счет средств специальной надбавки.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</si>
</sst>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1" fillId="0" borderId="10" xfId="56" applyFont="1" applyBorder="1" applyAlignment="1">
      <alignment horizontal="left"/>
      <protection/>
    </xf>
    <xf numFmtId="0" fontId="1" fillId="0" borderId="13" xfId="56" applyFont="1" applyBorder="1" applyAlignment="1">
      <alignment horizontal="left"/>
      <protection/>
    </xf>
    <xf numFmtId="0" fontId="1" fillId="0" borderId="14" xfId="56" applyFont="1" applyBorder="1" applyAlignment="1">
      <alignment horizontal="left"/>
      <protection/>
    </xf>
    <xf numFmtId="0" fontId="2" fillId="0" borderId="0" xfId="55" applyFont="1">
      <alignment/>
      <protection/>
    </xf>
    <xf numFmtId="0" fontId="12" fillId="0" borderId="0" xfId="55" applyFont="1">
      <alignment/>
      <protection/>
    </xf>
    <xf numFmtId="0" fontId="2" fillId="0" borderId="0" xfId="55" applyFont="1" applyAlignment="1">
      <alignment vertical="center"/>
      <protection/>
    </xf>
    <xf numFmtId="0" fontId="2" fillId="0" borderId="14" xfId="55" applyFont="1" applyBorder="1" applyAlignment="1">
      <alignment horizontal="left" vertical="center" wrapText="1"/>
      <protection/>
    </xf>
    <xf numFmtId="0" fontId="2" fillId="0" borderId="11" xfId="55" applyFont="1" applyBorder="1" applyAlignment="1">
      <alignment horizontal="left" vertical="center" wrapText="1"/>
      <protection/>
    </xf>
    <xf numFmtId="0" fontId="2" fillId="0" borderId="11" xfId="55" applyNumberFormat="1" applyFont="1" applyFill="1" applyBorder="1" applyAlignment="1">
      <alignment vertical="center" wrapText="1"/>
      <protection/>
    </xf>
    <xf numFmtId="4" fontId="2" fillId="33" borderId="15" xfId="55" applyNumberFormat="1" applyFont="1" applyFill="1" applyBorder="1" applyAlignment="1">
      <alignment horizontal="center" vertical="center"/>
      <protection/>
    </xf>
    <xf numFmtId="4" fontId="2" fillId="33" borderId="0" xfId="55" applyNumberFormat="1" applyFont="1" applyFill="1" applyBorder="1" applyAlignment="1">
      <alignment horizontal="center" vertical="center"/>
      <protection/>
    </xf>
    <xf numFmtId="49" fontId="2" fillId="33" borderId="0" xfId="55" applyNumberFormat="1" applyFont="1" applyFill="1" applyBorder="1" applyAlignment="1">
      <alignment horizontal="center" vertical="center"/>
      <protection/>
    </xf>
    <xf numFmtId="49" fontId="2" fillId="33" borderId="13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4" fontId="2" fillId="0" borderId="0" xfId="55" applyNumberFormat="1" applyFont="1" applyAlignment="1">
      <alignment vertical="center"/>
      <protection/>
    </xf>
    <xf numFmtId="0" fontId="2" fillId="0" borderId="10" xfId="55" applyFont="1" applyBorder="1" applyAlignment="1">
      <alignment horizontal="left" vertical="center" wrapText="1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center"/>
      <protection/>
    </xf>
    <xf numFmtId="0" fontId="2" fillId="0" borderId="0" xfId="55" applyFont="1" applyBorder="1" applyAlignment="1">
      <alignment vertical="top"/>
      <protection/>
    </xf>
    <xf numFmtId="49" fontId="14" fillId="0" borderId="0" xfId="55" applyNumberFormat="1" applyFont="1" applyBorder="1" applyAlignment="1">
      <alignment/>
      <protection/>
    </xf>
    <xf numFmtId="0" fontId="14" fillId="0" borderId="0" xfId="55" applyFont="1" applyAlignment="1">
      <alignment horizontal="right"/>
      <protection/>
    </xf>
    <xf numFmtId="0" fontId="14" fillId="0" borderId="0" xfId="55" applyFont="1" applyBorder="1">
      <alignment/>
      <protection/>
    </xf>
    <xf numFmtId="0" fontId="14" fillId="0" borderId="0" xfId="55" applyFont="1" applyBorder="1" applyAlignment="1">
      <alignment/>
      <protection/>
    </xf>
    <xf numFmtId="0" fontId="14" fillId="0" borderId="12" xfId="55" applyFont="1" applyBorder="1" applyAlignment="1">
      <alignment/>
      <protection/>
    </xf>
    <xf numFmtId="0" fontId="14" fillId="0" borderId="12" xfId="55" applyFont="1" applyBorder="1">
      <alignment/>
      <protection/>
    </xf>
    <xf numFmtId="0" fontId="14" fillId="0" borderId="12" xfId="55" applyFont="1" applyBorder="1" applyAlignment="1">
      <alignment horizontal="right"/>
      <protection/>
    </xf>
    <xf numFmtId="0" fontId="14" fillId="0" borderId="0" xfId="55" applyFont="1" applyFill="1">
      <alignment/>
      <protection/>
    </xf>
    <xf numFmtId="49" fontId="14" fillId="0" borderId="0" xfId="55" applyNumberFormat="1" applyFont="1" applyFill="1" applyBorder="1" applyAlignment="1">
      <alignment/>
      <protection/>
    </xf>
    <xf numFmtId="0" fontId="14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2" fillId="0" borderId="16" xfId="55" applyFont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0" borderId="13" xfId="53" applyFont="1" applyFill="1" applyBorder="1" applyAlignment="1">
      <alignment vertical="center" wrapText="1"/>
      <protection/>
    </xf>
    <xf numFmtId="0" fontId="2" fillId="0" borderId="17" xfId="55" applyFont="1" applyBorder="1" applyAlignment="1">
      <alignment horizontal="left" vertical="center" wrapText="1"/>
      <protection/>
    </xf>
    <xf numFmtId="0" fontId="8" fillId="0" borderId="0" xfId="56" applyFont="1" applyAlignment="1">
      <alignment horizontal="center"/>
      <protection/>
    </xf>
    <xf numFmtId="0" fontId="8" fillId="0" borderId="12" xfId="56" applyFont="1" applyBorder="1" applyAlignment="1">
      <alignment horizontal="center" wrapText="1"/>
      <protection/>
    </xf>
    <xf numFmtId="0" fontId="8" fillId="0" borderId="0" xfId="56" applyFont="1" applyAlignment="1">
      <alignment horizontal="right"/>
      <protection/>
    </xf>
    <xf numFmtId="49" fontId="8" fillId="0" borderId="12" xfId="56" applyNumberFormat="1" applyFont="1" applyBorder="1" applyAlignment="1">
      <alignment horizontal="left"/>
      <protection/>
    </xf>
    <xf numFmtId="0" fontId="6" fillId="0" borderId="0" xfId="56" applyFont="1" applyBorder="1" applyAlignment="1">
      <alignment horizontal="center" vertical="top"/>
      <protection/>
    </xf>
    <xf numFmtId="0" fontId="1" fillId="0" borderId="18" xfId="56" applyFont="1" applyBorder="1" applyAlignment="1">
      <alignment horizontal="center" vertical="center" wrapText="1"/>
      <protection/>
    </xf>
    <xf numFmtId="0" fontId="1" fillId="0" borderId="18" xfId="56" applyFont="1" applyBorder="1" applyAlignment="1">
      <alignment horizontal="center" vertical="center"/>
      <protection/>
    </xf>
    <xf numFmtId="0" fontId="1" fillId="0" borderId="19" xfId="56" applyFont="1" applyBorder="1" applyAlignment="1">
      <alignment horizontal="left" wrapText="1"/>
      <protection/>
    </xf>
    <xf numFmtId="0" fontId="1" fillId="0" borderId="20" xfId="56" applyFont="1" applyBorder="1" applyAlignment="1">
      <alignment horizontal="left" wrapText="1"/>
      <protection/>
    </xf>
    <xf numFmtId="49" fontId="1" fillId="0" borderId="10" xfId="56" applyNumberFormat="1" applyFont="1" applyBorder="1" applyAlignment="1">
      <alignment horizontal="center" vertical="center"/>
      <protection/>
    </xf>
    <xf numFmtId="49" fontId="1" fillId="0" borderId="19" xfId="56" applyNumberFormat="1" applyFont="1" applyBorder="1" applyAlignment="1">
      <alignment horizontal="center" vertical="center"/>
      <protection/>
    </xf>
    <xf numFmtId="49" fontId="1" fillId="0" borderId="20" xfId="56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9" xfId="56" applyFont="1" applyBorder="1" applyAlignment="1">
      <alignment horizontal="center" vertical="center"/>
      <protection/>
    </xf>
    <xf numFmtId="0" fontId="1" fillId="0" borderId="20" xfId="56" applyFont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19" xfId="56" applyFont="1" applyFill="1" applyBorder="1" applyAlignment="1">
      <alignment horizontal="center" vertical="center"/>
      <protection/>
    </xf>
    <xf numFmtId="0" fontId="1" fillId="0" borderId="20" xfId="56" applyFont="1" applyFill="1" applyBorder="1" applyAlignment="1">
      <alignment horizontal="center" vertical="center"/>
      <protection/>
    </xf>
    <xf numFmtId="0" fontId="11" fillId="0" borderId="0" xfId="56" applyFont="1" applyBorder="1" applyAlignment="1">
      <alignment horizontal="justify" wrapText="1"/>
      <protection/>
    </xf>
    <xf numFmtId="0" fontId="1" fillId="0" borderId="21" xfId="56" applyFont="1" applyBorder="1" applyAlignment="1">
      <alignment horizontal="left" vertical="center" wrapText="1"/>
      <protection/>
    </xf>
    <xf numFmtId="0" fontId="1" fillId="0" borderId="22" xfId="56" applyFont="1" applyBorder="1" applyAlignment="1">
      <alignment horizontal="left" vertical="center" wrapText="1"/>
      <protection/>
    </xf>
    <xf numFmtId="49" fontId="1" fillId="0" borderId="14" xfId="56" applyNumberFormat="1" applyFont="1" applyBorder="1" applyAlignment="1">
      <alignment horizontal="center" vertical="center"/>
      <protection/>
    </xf>
    <xf numFmtId="49" fontId="1" fillId="0" borderId="21" xfId="56" applyNumberFormat="1" applyFont="1" applyBorder="1" applyAlignment="1">
      <alignment horizontal="center" vertical="center"/>
      <protection/>
    </xf>
    <xf numFmtId="49" fontId="1" fillId="0" borderId="22" xfId="56" applyNumberFormat="1" applyFont="1" applyBorder="1" applyAlignment="1">
      <alignment horizontal="center" vertical="center"/>
      <protection/>
    </xf>
    <xf numFmtId="0" fontId="1" fillId="0" borderId="14" xfId="56" applyFont="1" applyBorder="1" applyAlignment="1">
      <alignment horizontal="center" vertical="center"/>
      <protection/>
    </xf>
    <xf numFmtId="0" fontId="1" fillId="0" borderId="21" xfId="56" applyFont="1" applyBorder="1" applyAlignment="1">
      <alignment horizontal="center" vertical="center"/>
      <protection/>
    </xf>
    <xf numFmtId="0" fontId="1" fillId="0" borderId="22" xfId="56" applyFont="1" applyBorder="1" applyAlignment="1">
      <alignment horizontal="center" vertical="center"/>
      <protection/>
    </xf>
    <xf numFmtId="0" fontId="2" fillId="33" borderId="23" xfId="55" applyFont="1" applyFill="1" applyBorder="1" applyAlignment="1">
      <alignment horizontal="center" vertical="center"/>
      <protection/>
    </xf>
    <xf numFmtId="0" fontId="2" fillId="33" borderId="24" xfId="55" applyFont="1" applyFill="1" applyBorder="1" applyAlignment="1">
      <alignment horizontal="center" vertical="center"/>
      <protection/>
    </xf>
    <xf numFmtId="0" fontId="12" fillId="0" borderId="0" xfId="55" applyFont="1" applyAlignment="1">
      <alignment horizontal="justify"/>
      <protection/>
    </xf>
    <xf numFmtId="0" fontId="12" fillId="0" borderId="0" xfId="55" applyFont="1" applyAlignment="1">
      <alignment horizontal="left"/>
      <protection/>
    </xf>
    <xf numFmtId="0" fontId="14" fillId="0" borderId="0" xfId="55" applyFont="1" applyFill="1" applyAlignment="1">
      <alignment horizontal="center"/>
      <protection/>
    </xf>
    <xf numFmtId="0" fontId="2" fillId="33" borderId="25" xfId="55" applyFont="1" applyFill="1" applyBorder="1" applyAlignment="1">
      <alignment horizontal="center" vertical="center"/>
      <protection/>
    </xf>
    <xf numFmtId="0" fontId="2" fillId="33" borderId="26" xfId="55" applyFont="1" applyFill="1" applyBorder="1" applyAlignment="1">
      <alignment horizontal="center" vertical="center"/>
      <protection/>
    </xf>
    <xf numFmtId="49" fontId="2" fillId="0" borderId="14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49" fontId="2" fillId="0" borderId="22" xfId="55" applyNumberFormat="1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left" vertical="center" wrapText="1"/>
      <protection/>
    </xf>
    <xf numFmtId="49" fontId="2" fillId="33" borderId="27" xfId="55" applyNumberFormat="1" applyFont="1" applyFill="1" applyBorder="1" applyAlignment="1">
      <alignment horizontal="center" vertical="center"/>
      <protection/>
    </xf>
    <xf numFmtId="49" fontId="2" fillId="33" borderId="23" xfId="55" applyNumberFormat="1" applyFont="1" applyFill="1" applyBorder="1" applyAlignment="1">
      <alignment horizontal="center" vertical="center"/>
      <protection/>
    </xf>
    <xf numFmtId="0" fontId="2" fillId="33" borderId="21" xfId="55" applyFont="1" applyFill="1" applyBorder="1" applyAlignment="1">
      <alignment horizontal="center" vertical="center"/>
      <protection/>
    </xf>
    <xf numFmtId="4" fontId="2" fillId="0" borderId="14" xfId="55" applyNumberFormat="1" applyFont="1" applyFill="1" applyBorder="1" applyAlignment="1">
      <alignment horizontal="center" vertical="center"/>
      <protection/>
    </xf>
    <xf numFmtId="4" fontId="2" fillId="0" borderId="21" xfId="55" applyNumberFormat="1" applyFont="1" applyFill="1" applyBorder="1" applyAlignment="1">
      <alignment horizontal="center" vertical="center"/>
      <protection/>
    </xf>
    <xf numFmtId="4" fontId="2" fillId="0" borderId="22" xfId="55" applyNumberFormat="1" applyFont="1" applyFill="1" applyBorder="1" applyAlignment="1">
      <alignment horizontal="center" vertical="center"/>
      <protection/>
    </xf>
    <xf numFmtId="0" fontId="2" fillId="33" borderId="27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1" fontId="2" fillId="0" borderId="30" xfId="55" applyNumberFormat="1" applyFont="1" applyFill="1" applyBorder="1" applyAlignment="1">
      <alignment horizontal="center" vertical="center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28" xfId="55" applyNumberFormat="1" applyFont="1" applyBorder="1" applyAlignment="1">
      <alignment horizontal="center" vertical="center"/>
      <protection/>
    </xf>
    <xf numFmtId="49" fontId="2" fillId="0" borderId="29" xfId="55" applyNumberFormat="1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49" fontId="2" fillId="33" borderId="16" xfId="55" applyNumberFormat="1" applyFont="1" applyFill="1" applyBorder="1" applyAlignment="1">
      <alignment horizontal="center" vertical="center"/>
      <protection/>
    </xf>
    <xf numFmtId="49" fontId="2" fillId="33" borderId="25" xfId="55" applyNumberFormat="1" applyFont="1" applyFill="1" applyBorder="1" applyAlignment="1">
      <alignment horizontal="center" vertical="center"/>
      <protection/>
    </xf>
    <xf numFmtId="49" fontId="2" fillId="33" borderId="31" xfId="55" applyNumberFormat="1" applyFont="1" applyFill="1" applyBorder="1" applyAlignment="1">
      <alignment horizontal="center" vertical="center"/>
      <protection/>
    </xf>
    <xf numFmtId="4" fontId="2" fillId="0" borderId="32" xfId="55" applyNumberFormat="1" applyFont="1" applyBorder="1" applyAlignment="1">
      <alignment horizontal="center" vertical="center"/>
      <protection/>
    </xf>
    <xf numFmtId="4" fontId="2" fillId="0" borderId="28" xfId="55" applyNumberFormat="1" applyFont="1" applyBorder="1" applyAlignment="1">
      <alignment horizontal="center" vertical="center"/>
      <protection/>
    </xf>
    <xf numFmtId="4" fontId="2" fillId="0" borderId="11" xfId="55" applyNumberFormat="1" applyFont="1" applyBorder="1" applyAlignment="1">
      <alignment horizontal="center" vertical="center"/>
      <protection/>
    </xf>
    <xf numFmtId="4" fontId="2" fillId="0" borderId="29" xfId="55" applyNumberFormat="1" applyFont="1" applyBorder="1" applyAlignment="1">
      <alignment horizontal="center" vertical="center"/>
      <protection/>
    </xf>
    <xf numFmtId="0" fontId="2" fillId="33" borderId="16" xfId="55" applyFont="1" applyFill="1" applyBorder="1" applyAlignment="1">
      <alignment horizontal="center" vertical="center"/>
      <protection/>
    </xf>
    <xf numFmtId="0" fontId="2" fillId="0" borderId="28" xfId="55" applyNumberFormat="1" applyFont="1" applyFill="1" applyBorder="1" applyAlignment="1">
      <alignment horizontal="left" vertical="center" wrapText="1"/>
      <protection/>
    </xf>
    <xf numFmtId="49" fontId="2" fillId="0" borderId="33" xfId="55" applyNumberFormat="1" applyFont="1" applyFill="1" applyBorder="1" applyAlignment="1">
      <alignment horizontal="center" vertical="center"/>
      <protection/>
    </xf>
    <xf numFmtId="49" fontId="2" fillId="0" borderId="34" xfId="55" applyNumberFormat="1" applyFont="1" applyFill="1" applyBorder="1" applyAlignment="1">
      <alignment horizontal="center" vertical="center"/>
      <protection/>
    </xf>
    <xf numFmtId="4" fontId="2" fillId="0" borderId="34" xfId="55" applyNumberFormat="1" applyFont="1" applyFill="1" applyBorder="1" applyAlignment="1">
      <alignment horizontal="center" vertical="center"/>
      <protection/>
    </xf>
    <xf numFmtId="4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49" fontId="2" fillId="0" borderId="17" xfId="55" applyNumberFormat="1" applyFont="1" applyBorder="1" applyAlignment="1">
      <alignment horizontal="center" vertical="center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2" fillId="0" borderId="37" xfId="55" applyNumberFormat="1" applyFont="1" applyBorder="1" applyAlignment="1">
      <alignment horizontal="center" vertical="center"/>
      <protection/>
    </xf>
    <xf numFmtId="0" fontId="14" fillId="0" borderId="12" xfId="55" applyFont="1" applyBorder="1" applyAlignment="1">
      <alignment horizontal="left" vertical="center" wrapText="1"/>
      <protection/>
    </xf>
    <xf numFmtId="0" fontId="14" fillId="0" borderId="37" xfId="55" applyFont="1" applyBorder="1" applyAlignment="1">
      <alignment horizontal="left" vertical="center" wrapText="1"/>
      <protection/>
    </xf>
    <xf numFmtId="49" fontId="2" fillId="0" borderId="38" xfId="55" applyNumberFormat="1" applyFont="1" applyBorder="1" applyAlignment="1">
      <alignment horizontal="center" vertical="center"/>
      <protection/>
    </xf>
    <xf numFmtId="49" fontId="2" fillId="0" borderId="39" xfId="55" applyNumberFormat="1" applyFont="1" applyBorder="1" applyAlignment="1">
      <alignment horizontal="center" vertical="center"/>
      <protection/>
    </xf>
    <xf numFmtId="4" fontId="13" fillId="0" borderId="39" xfId="55" applyNumberFormat="1" applyFont="1" applyBorder="1" applyAlignment="1">
      <alignment horizontal="center" vertical="center"/>
      <protection/>
    </xf>
    <xf numFmtId="4" fontId="13" fillId="0" borderId="12" xfId="55" applyNumberFormat="1" applyFont="1" applyBorder="1" applyAlignment="1">
      <alignment horizontal="center" vertical="center"/>
      <protection/>
    </xf>
    <xf numFmtId="4" fontId="13" fillId="0" borderId="37" xfId="55" applyNumberFormat="1" applyFont="1" applyBorder="1" applyAlignment="1">
      <alignment horizontal="center" vertical="center"/>
      <protection/>
    </xf>
    <xf numFmtId="4" fontId="2" fillId="0" borderId="17" xfId="55" applyNumberFormat="1" applyFont="1" applyBorder="1" applyAlignment="1">
      <alignment horizontal="center" vertical="center"/>
      <protection/>
    </xf>
    <xf numFmtId="4" fontId="2" fillId="0" borderId="12" xfId="55" applyNumberFormat="1" applyFont="1" applyBorder="1" applyAlignment="1">
      <alignment horizontal="center" vertical="center"/>
      <protection/>
    </xf>
    <xf numFmtId="4" fontId="2" fillId="0" borderId="37" xfId="55" applyNumberFormat="1" applyFont="1" applyBorder="1" applyAlignment="1">
      <alignment horizontal="center" vertical="center"/>
      <protection/>
    </xf>
    <xf numFmtId="172" fontId="2" fillId="0" borderId="17" xfId="55" applyNumberFormat="1" applyFont="1" applyFill="1" applyBorder="1" applyAlignment="1">
      <alignment horizontal="center" vertical="center"/>
      <protection/>
    </xf>
    <xf numFmtId="172" fontId="2" fillId="0" borderId="12" xfId="55" applyNumberFormat="1" applyFont="1" applyFill="1" applyBorder="1" applyAlignment="1">
      <alignment horizontal="center" vertical="center"/>
      <protection/>
    </xf>
    <xf numFmtId="172" fontId="2" fillId="0" borderId="37" xfId="55" applyNumberFormat="1" applyFont="1" applyFill="1" applyBorder="1" applyAlignment="1">
      <alignment horizontal="center" vertical="center"/>
      <protection/>
    </xf>
    <xf numFmtId="49" fontId="2" fillId="0" borderId="17" xfId="55" applyNumberFormat="1" applyFont="1" applyFill="1" applyBorder="1" applyAlignment="1">
      <alignment horizontal="center"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2" fillId="0" borderId="37" xfId="55" applyNumberFormat="1" applyFont="1" applyFill="1" applyBorder="1" applyAlignment="1">
      <alignment horizontal="center" vertical="center"/>
      <protection/>
    </xf>
    <xf numFmtId="1" fontId="2" fillId="0" borderId="17" xfId="55" applyNumberFormat="1" applyFont="1" applyBorder="1" applyAlignment="1">
      <alignment horizontal="center" vertical="center"/>
      <protection/>
    </xf>
    <xf numFmtId="1" fontId="2" fillId="0" borderId="12" xfId="55" applyNumberFormat="1" applyFont="1" applyBorder="1" applyAlignment="1">
      <alignment horizontal="center" vertical="center"/>
      <protection/>
    </xf>
    <xf numFmtId="1" fontId="2" fillId="0" borderId="37" xfId="55" applyNumberFormat="1" applyFont="1" applyBorder="1" applyAlignment="1">
      <alignment horizontal="center" vertical="center"/>
      <protection/>
    </xf>
    <xf numFmtId="49" fontId="2" fillId="0" borderId="36" xfId="55" applyNumberFormat="1" applyFont="1" applyBorder="1" applyAlignment="1">
      <alignment horizontal="center" vertical="center"/>
      <protection/>
    </xf>
    <xf numFmtId="0" fontId="2" fillId="0" borderId="36" xfId="53" applyFont="1" applyFill="1" applyBorder="1" applyAlignment="1">
      <alignment horizontal="left" vertical="center" wrapText="1"/>
      <protection/>
    </xf>
    <xf numFmtId="49" fontId="2" fillId="0" borderId="36" xfId="55" applyNumberFormat="1" applyFont="1" applyFill="1" applyBorder="1" applyAlignment="1">
      <alignment horizontal="center" vertical="center"/>
      <protection/>
    </xf>
    <xf numFmtId="3" fontId="2" fillId="0" borderId="36" xfId="55" applyNumberFormat="1" applyFont="1" applyFill="1" applyBorder="1" applyAlignment="1">
      <alignment horizontal="center" vertical="center"/>
      <protection/>
    </xf>
    <xf numFmtId="4" fontId="2" fillId="0" borderId="36" xfId="53" applyNumberFormat="1" applyFont="1" applyFill="1" applyBorder="1" applyAlignment="1">
      <alignment horizontal="center" vertical="center"/>
      <protection/>
    </xf>
    <xf numFmtId="49" fontId="2" fillId="0" borderId="30" xfId="55" applyNumberFormat="1" applyFont="1" applyBorder="1" applyAlignment="1">
      <alignment horizontal="center" vertical="center"/>
      <protection/>
    </xf>
    <xf numFmtId="0" fontId="2" fillId="0" borderId="30" xfId="53" applyFont="1" applyFill="1" applyBorder="1" applyAlignment="1">
      <alignment horizontal="left" vertical="center" wrapText="1"/>
      <protection/>
    </xf>
    <xf numFmtId="49" fontId="2" fillId="0" borderId="30" xfId="55" applyNumberFormat="1" applyFont="1" applyFill="1" applyBorder="1" applyAlignment="1">
      <alignment horizontal="center" vertical="center"/>
      <protection/>
    </xf>
    <xf numFmtId="3" fontId="2" fillId="0" borderId="30" xfId="55" applyNumberFormat="1" applyFont="1" applyFill="1" applyBorder="1" applyAlignment="1">
      <alignment horizontal="center" vertical="center"/>
      <protection/>
    </xf>
    <xf numFmtId="4" fontId="2" fillId="0" borderId="30" xfId="55" applyNumberFormat="1" applyFont="1" applyFill="1" applyBorder="1" applyAlignment="1">
      <alignment horizontal="center" vertical="center"/>
      <protection/>
    </xf>
    <xf numFmtId="4" fontId="2" fillId="0" borderId="30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28" xfId="53" applyFont="1" applyFill="1" applyBorder="1" applyAlignment="1">
      <alignment horizontal="left" vertical="center" wrapText="1"/>
      <protection/>
    </xf>
    <xf numFmtId="0" fontId="2" fillId="0" borderId="29" xfId="53" applyFont="1" applyFill="1" applyBorder="1" applyAlignment="1">
      <alignment horizontal="left" vertical="center" wrapText="1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49" fontId="2" fillId="0" borderId="28" xfId="55" applyNumberFormat="1" applyFont="1" applyFill="1" applyBorder="1" applyAlignment="1">
      <alignment horizontal="center" vertical="center"/>
      <protection/>
    </xf>
    <xf numFmtId="49" fontId="2" fillId="0" borderId="29" xfId="55" applyNumberFormat="1" applyFont="1" applyFill="1" applyBorder="1" applyAlignment="1">
      <alignment horizontal="center" vertical="center"/>
      <protection/>
    </xf>
    <xf numFmtId="3" fontId="2" fillId="0" borderId="11" xfId="53" applyNumberFormat="1" applyFont="1" applyBorder="1" applyAlignment="1">
      <alignment horizontal="center" vertical="center"/>
      <protection/>
    </xf>
    <xf numFmtId="3" fontId="2" fillId="0" borderId="28" xfId="53" applyNumberFormat="1" applyFont="1" applyBorder="1" applyAlignment="1">
      <alignment horizontal="center" vertical="center"/>
      <protection/>
    </xf>
    <xf numFmtId="3" fontId="2" fillId="0" borderId="29" xfId="53" applyNumberFormat="1" applyFont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4" fontId="2" fillId="0" borderId="28" xfId="53" applyNumberFormat="1" applyFont="1" applyFill="1" applyBorder="1" applyAlignment="1">
      <alignment horizontal="center" vertical="center"/>
      <protection/>
    </xf>
    <xf numFmtId="4" fontId="2" fillId="0" borderId="29" xfId="53" applyNumberFormat="1" applyFont="1" applyFill="1" applyBorder="1" applyAlignment="1">
      <alignment horizontal="center" vertical="center"/>
      <protection/>
    </xf>
    <xf numFmtId="3" fontId="2" fillId="0" borderId="30" xfId="53" applyNumberFormat="1" applyFont="1" applyBorder="1" applyAlignment="1">
      <alignment horizontal="center" vertical="center"/>
      <protection/>
    </xf>
    <xf numFmtId="0" fontId="2" fillId="0" borderId="30" xfId="53" applyFont="1" applyFill="1" applyBorder="1" applyAlignment="1">
      <alignment vertical="center" wrapText="1"/>
      <protection/>
    </xf>
    <xf numFmtId="0" fontId="15" fillId="0" borderId="30" xfId="53" applyFill="1" applyBorder="1">
      <alignment/>
      <protection/>
    </xf>
    <xf numFmtId="0" fontId="2" fillId="0" borderId="40" xfId="55" applyFont="1" applyFill="1" applyBorder="1" applyAlignment="1">
      <alignment horizontal="center" vertical="center"/>
      <protection/>
    </xf>
    <xf numFmtId="3" fontId="2" fillId="0" borderId="11" xfId="55" applyNumberFormat="1" applyFont="1" applyFill="1" applyBorder="1" applyAlignment="1">
      <alignment horizontal="center" vertical="center"/>
      <protection/>
    </xf>
    <xf numFmtId="3" fontId="2" fillId="0" borderId="28" xfId="55" applyNumberFormat="1" applyFont="1" applyFill="1" applyBorder="1" applyAlignment="1">
      <alignment horizontal="center" vertical="center"/>
      <protection/>
    </xf>
    <xf numFmtId="3" fontId="2" fillId="0" borderId="29" xfId="55" applyNumberFormat="1" applyFont="1" applyFill="1" applyBorder="1" applyAlignment="1">
      <alignment horizontal="center" vertical="center"/>
      <protection/>
    </xf>
    <xf numFmtId="0" fontId="2" fillId="0" borderId="41" xfId="55" applyFont="1" applyFill="1" applyBorder="1" applyAlignment="1">
      <alignment horizontal="center" vertical="center"/>
      <protection/>
    </xf>
    <xf numFmtId="49" fontId="2" fillId="0" borderId="40" xfId="55" applyNumberFormat="1" applyFont="1" applyBorder="1" applyAlignment="1">
      <alignment horizontal="center" vertical="center"/>
      <protection/>
    </xf>
    <xf numFmtId="0" fontId="2" fillId="0" borderId="40" xfId="53" applyFont="1" applyFill="1" applyBorder="1" applyAlignment="1">
      <alignment horizontal="left" vertical="center" wrapText="1"/>
      <protection/>
    </xf>
    <xf numFmtId="49" fontId="2" fillId="0" borderId="40" xfId="55" applyNumberFormat="1" applyFont="1" applyFill="1" applyBorder="1" applyAlignment="1">
      <alignment horizontal="center" vertical="center"/>
      <protection/>
    </xf>
    <xf numFmtId="3" fontId="2" fillId="0" borderId="40" xfId="55" applyNumberFormat="1" applyFont="1" applyFill="1" applyBorder="1" applyAlignment="1">
      <alignment horizontal="center" vertical="center"/>
      <protection/>
    </xf>
    <xf numFmtId="4" fontId="2" fillId="0" borderId="40" xfId="53" applyNumberFormat="1" applyFont="1" applyFill="1" applyBorder="1" applyAlignment="1">
      <alignment horizontal="center" vertical="center"/>
      <protection/>
    </xf>
    <xf numFmtId="49" fontId="2" fillId="0" borderId="16" xfId="55" applyNumberFormat="1" applyFont="1" applyBorder="1" applyAlignment="1">
      <alignment horizontal="center" vertical="center"/>
      <protection/>
    </xf>
    <xf numFmtId="49" fontId="2" fillId="0" borderId="25" xfId="55" applyNumberFormat="1" applyFont="1" applyBorder="1" applyAlignment="1">
      <alignment horizontal="center" vertical="center"/>
      <protection/>
    </xf>
    <xf numFmtId="49" fontId="2" fillId="0" borderId="26" xfId="55" applyNumberFormat="1" applyFont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/>
      <protection/>
    </xf>
    <xf numFmtId="49" fontId="2" fillId="0" borderId="42" xfId="55" applyNumberFormat="1" applyFont="1" applyFill="1" applyBorder="1" applyAlignment="1">
      <alignment horizontal="center" vertical="center"/>
      <protection/>
    </xf>
    <xf numFmtId="49" fontId="2" fillId="0" borderId="43" xfId="55" applyNumberFormat="1" applyFont="1" applyFill="1" applyBorder="1" applyAlignment="1">
      <alignment horizontal="center" vertical="center"/>
      <protection/>
    </xf>
    <xf numFmtId="4" fontId="2" fillId="0" borderId="43" xfId="55" applyNumberFormat="1" applyFont="1" applyFill="1" applyBorder="1" applyAlignment="1">
      <alignment horizontal="center" vertical="center"/>
      <protection/>
    </xf>
    <xf numFmtId="4" fontId="2" fillId="0" borderId="44" xfId="55" applyNumberFormat="1" applyFont="1" applyFill="1" applyBorder="1" applyAlignment="1">
      <alignment horizontal="center" vertical="center"/>
      <protection/>
    </xf>
    <xf numFmtId="4" fontId="2" fillId="0" borderId="13" xfId="54" applyNumberFormat="1" applyFont="1" applyFill="1" applyBorder="1" applyAlignment="1">
      <alignment horizontal="center" vertical="center"/>
      <protection/>
    </xf>
    <xf numFmtId="4" fontId="2" fillId="0" borderId="0" xfId="54" applyNumberFormat="1" applyFont="1" applyFill="1" applyBorder="1" applyAlignment="1">
      <alignment horizontal="center" vertical="center"/>
      <protection/>
    </xf>
    <xf numFmtId="4" fontId="2" fillId="0" borderId="15" xfId="54" applyNumberFormat="1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vertical="center" wrapText="1"/>
      <protection/>
    </xf>
    <xf numFmtId="0" fontId="2" fillId="0" borderId="21" xfId="53" applyFont="1" applyFill="1" applyBorder="1" applyAlignment="1">
      <alignment vertical="center" wrapText="1"/>
      <protection/>
    </xf>
    <xf numFmtId="0" fontId="2" fillId="0" borderId="22" xfId="53" applyFont="1" applyFill="1" applyBorder="1" applyAlignment="1">
      <alignment vertical="center" wrapText="1"/>
      <protection/>
    </xf>
    <xf numFmtId="4" fontId="2" fillId="0" borderId="14" xfId="53" applyNumberFormat="1" applyFont="1" applyFill="1" applyBorder="1" applyAlignment="1">
      <alignment horizontal="center" vertical="center"/>
      <protection/>
    </xf>
    <xf numFmtId="4" fontId="2" fillId="0" borderId="21" xfId="53" applyNumberFormat="1" applyFont="1" applyFill="1" applyBorder="1" applyAlignment="1">
      <alignment horizontal="center" vertical="center"/>
      <protection/>
    </xf>
    <xf numFmtId="4" fontId="2" fillId="0" borderId="22" xfId="53" applyNumberFormat="1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0" borderId="28" xfId="53" applyFont="1" applyFill="1" applyBorder="1" applyAlignment="1">
      <alignment vertical="center" wrapText="1"/>
      <protection/>
    </xf>
    <xf numFmtId="0" fontId="2" fillId="0" borderId="29" xfId="53" applyFont="1" applyFill="1" applyBorder="1" applyAlignment="1">
      <alignment vertical="center" wrapText="1"/>
      <protection/>
    </xf>
    <xf numFmtId="49" fontId="2" fillId="33" borderId="13" xfId="55" applyNumberFormat="1" applyFont="1" applyFill="1" applyBorder="1" applyAlignment="1">
      <alignment horizontal="center" vertical="center"/>
      <protection/>
    </xf>
    <xf numFmtId="49" fontId="2" fillId="33" borderId="0" xfId="55" applyNumberFormat="1" applyFont="1" applyFill="1" applyBorder="1" applyAlignment="1">
      <alignment horizontal="center" vertical="center"/>
      <protection/>
    </xf>
    <xf numFmtId="4" fontId="2" fillId="33" borderId="0" xfId="55" applyNumberFormat="1" applyFont="1" applyFill="1" applyBorder="1" applyAlignment="1">
      <alignment horizontal="center" vertical="center"/>
      <protection/>
    </xf>
    <xf numFmtId="4" fontId="2" fillId="33" borderId="15" xfId="55" applyNumberFormat="1" applyFont="1" applyFill="1" applyBorder="1" applyAlignment="1">
      <alignment horizontal="center" vertical="center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4" fontId="2" fillId="0" borderId="28" xfId="55" applyNumberFormat="1" applyFont="1" applyFill="1" applyBorder="1" applyAlignment="1">
      <alignment horizontal="center" vertical="center"/>
      <protection/>
    </xf>
    <xf numFmtId="4" fontId="2" fillId="0" borderId="29" xfId="55" applyNumberFormat="1" applyFont="1" applyFill="1" applyBorder="1" applyAlignment="1">
      <alignment horizontal="center" vertical="center"/>
      <protection/>
    </xf>
    <xf numFmtId="172" fontId="2" fillId="0" borderId="30" xfId="55" applyNumberFormat="1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left" vertical="center" wrapText="1"/>
      <protection/>
    </xf>
    <xf numFmtId="0" fontId="2" fillId="0" borderId="20" xfId="53" applyFont="1" applyFill="1" applyBorder="1" applyAlignment="1">
      <alignment horizontal="left" vertical="center" wrapText="1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2" fillId="0" borderId="19" xfId="53" applyNumberFormat="1" applyFont="1" applyFill="1" applyBorder="1" applyAlignment="1">
      <alignment horizontal="center" vertical="center"/>
      <protection/>
    </xf>
    <xf numFmtId="4" fontId="2" fillId="0" borderId="20" xfId="53" applyNumberFormat="1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horizontal="center" vertical="center"/>
      <protection/>
    </xf>
    <xf numFmtId="0" fontId="2" fillId="33" borderId="15" xfId="55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left" vertical="center" wrapText="1"/>
      <protection/>
    </xf>
    <xf numFmtId="0" fontId="2" fillId="33" borderId="13" xfId="55" applyFont="1" applyFill="1" applyBorder="1" applyAlignment="1">
      <alignment horizontal="center" vertical="center"/>
      <protection/>
    </xf>
    <xf numFmtId="0" fontId="2" fillId="33" borderId="45" xfId="55" applyFont="1" applyFill="1" applyBorder="1" applyAlignment="1">
      <alignment horizontal="center" vertical="center"/>
      <protection/>
    </xf>
    <xf numFmtId="0" fontId="2" fillId="33" borderId="46" xfId="55" applyFont="1" applyFill="1" applyBorder="1" applyAlignment="1">
      <alignment horizontal="center" vertical="center"/>
      <protection/>
    </xf>
    <xf numFmtId="0" fontId="2" fillId="0" borderId="47" xfId="55" applyFont="1" applyBorder="1" applyAlignment="1">
      <alignment horizontal="left" vertical="center" wrapText="1"/>
      <protection/>
    </xf>
    <xf numFmtId="0" fontId="2" fillId="0" borderId="48" xfId="55" applyFont="1" applyBorder="1" applyAlignment="1">
      <alignment horizontal="left" vertical="center" wrapText="1"/>
      <protection/>
    </xf>
    <xf numFmtId="0" fontId="2" fillId="0" borderId="49" xfId="55" applyFont="1" applyBorder="1" applyAlignment="1">
      <alignment horizontal="left" vertical="center" wrapText="1"/>
      <protection/>
    </xf>
    <xf numFmtId="4" fontId="2" fillId="0" borderId="47" xfId="55" applyNumberFormat="1" applyFont="1" applyFill="1" applyBorder="1" applyAlignment="1">
      <alignment horizontal="center" vertical="center"/>
      <protection/>
    </xf>
    <xf numFmtId="4" fontId="2" fillId="0" borderId="48" xfId="55" applyNumberFormat="1" applyFont="1" applyFill="1" applyBorder="1" applyAlignment="1">
      <alignment horizontal="center" vertical="center"/>
      <protection/>
    </xf>
    <xf numFmtId="4" fontId="2" fillId="0" borderId="49" xfId="55" applyNumberFormat="1" applyFont="1" applyFill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top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0" fontId="2" fillId="0" borderId="45" xfId="55" applyFont="1" applyBorder="1" applyAlignment="1">
      <alignment horizontal="left" vertical="center" wrapText="1"/>
      <protection/>
    </xf>
    <xf numFmtId="4" fontId="2" fillId="0" borderId="50" xfId="55" applyNumberFormat="1" applyFont="1" applyBorder="1" applyAlignment="1">
      <alignment horizontal="center" vertical="center"/>
      <protection/>
    </xf>
    <xf numFmtId="4" fontId="2" fillId="0" borderId="45" xfId="55" applyNumberFormat="1" applyFont="1" applyBorder="1" applyAlignment="1">
      <alignment horizontal="center" vertical="center"/>
      <protection/>
    </xf>
    <xf numFmtId="4" fontId="2" fillId="0" borderId="46" xfId="55" applyNumberFormat="1" applyFont="1" applyBorder="1" applyAlignment="1">
      <alignment horizontal="center" vertical="center"/>
      <protection/>
    </xf>
    <xf numFmtId="0" fontId="2" fillId="33" borderId="50" xfId="55" applyFont="1" applyFill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47" xfId="55" applyFont="1" applyBorder="1" applyAlignment="1">
      <alignment horizontal="center" vertical="top"/>
      <protection/>
    </xf>
    <xf numFmtId="49" fontId="14" fillId="0" borderId="12" xfId="55" applyNumberFormat="1" applyFont="1" applyBorder="1" applyAlignment="1">
      <alignment horizontal="left"/>
      <protection/>
    </xf>
    <xf numFmtId="0" fontId="14" fillId="0" borderId="0" xfId="55" applyFont="1" applyAlignment="1">
      <alignment horizontal="center"/>
      <protection/>
    </xf>
    <xf numFmtId="0" fontId="2" fillId="0" borderId="47" xfId="55" applyFont="1" applyBorder="1" applyAlignment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28" xfId="0" applyNumberFormat="1" applyFont="1" applyFill="1" applyBorder="1" applyAlignment="1">
      <alignment horizontal="center" vertical="center"/>
    </xf>
    <xf numFmtId="4" fontId="2" fillId="34" borderId="2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3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/>
    </xf>
    <xf numFmtId="4" fontId="2" fillId="33" borderId="19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28" xfId="0" applyFont="1" applyFill="1" applyBorder="1" applyAlignment="1">
      <alignment horizontal="left" wrapText="1" indent="1"/>
    </xf>
    <xf numFmtId="0" fontId="2" fillId="0" borderId="29" xfId="0" applyFont="1" applyFill="1" applyBorder="1" applyAlignment="1">
      <alignment horizontal="left" wrapText="1" indent="1"/>
    </xf>
    <xf numFmtId="4" fontId="2" fillId="33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28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4" fontId="2" fillId="34" borderId="25" xfId="0" applyNumberFormat="1" applyFont="1" applyFill="1" applyBorder="1" applyAlignment="1">
      <alignment horizontal="center"/>
    </xf>
    <xf numFmtId="4" fontId="2" fillId="34" borderId="3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2" fillId="34" borderId="26" xfId="0" applyNumberFormat="1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нформация об инвестиционных программах ЗАО Фирма УГС на 2012 год ПКВ амортизация" xfId="54"/>
    <cellStyle name="Обычный_Информация об инвестиционных программах ЗАО Фирма Уралгазсервис на 2012 г. спецнадбавка" xfId="55"/>
    <cellStyle name="Обычный_Раскрытие инф.УГС_ 2010 факт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pto_otdel\&#1044;&#1086;&#1082;&#1091;&#1084;&#1077;&#1085;&#1090;&#1099;%20&#1041;&#1072;&#1083;&#1076;&#1080;&#1085;&#1086;&#1081;\&#1055;&#1050;&#1042;\2014-2016\2016\&#1059;&#1090;&#1074;.%20&#1087;&#1083;&#1072;&#1085;&#1099;\&#1082;&#1086;&#1088;&#1088;.%20&#1048;&#1055;%20&#1085;&#1072;%202016%20&#1075;.%20&#1040;&#1054;%20&#1043;&#1043;&#1056;%20&#1055;&#1077;&#1088;&#1084;&#1100;\&#1087;&#1083;&#1072;&#1085;&#1086;&#1074;&#1072;&#1103;%20&#1082;&#1086;&#1088;&#1088;&#1077;&#1082;&#1090;.%20&#1048;&#1055;%202016\&#1089;&#1086;&#1075;&#1083;&#1072;&#1089;&#1086;&#1074;&#1072;&#1085;&#1085;&#1072;&#1103;%20&#1091;&#1090;&#1086;&#1095;.%20&#1048;&#1055;%202016\&#1050;&#1086;&#1088;&#1088;&#1077;&#1082;&#1090;&#1080;&#1088;&#1086;&#1074;&#1082;&#1072;%20&#1048;&#1055;%20&#1085;&#1072;%202016%20&#1075;.%20&#1091;&#1090;&#1074;&#1077;&#1088;&#1078;&#1076;&#1105;&#108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одная форма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 (1)"/>
      <sheetName val="Форма 14 (2)"/>
      <sheetName val="Форма 14 (3)"/>
      <sheetName val="Форма 15"/>
      <sheetName val="Форма 20"/>
    </sheetNames>
    <sheetDataSet>
      <sheetData sheetId="0">
        <row r="18">
          <cell r="K18">
            <v>143758.1797216949</v>
          </cell>
          <cell r="L18">
            <v>44644.6217125</v>
          </cell>
        </row>
        <row r="37">
          <cell r="K37">
            <v>15343.249919999998</v>
          </cell>
        </row>
        <row r="39">
          <cell r="K39">
            <v>16111.711150000001</v>
          </cell>
          <cell r="L39">
            <v>27678.361712499995</v>
          </cell>
        </row>
        <row r="41">
          <cell r="K41">
            <v>75056.81455999998</v>
          </cell>
          <cell r="L41">
            <v>16966.260000000002</v>
          </cell>
        </row>
      </sheetData>
      <sheetData sheetId="2">
        <row r="102">
          <cell r="G102">
            <v>9143.897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CD20" sqref="CD20:DA20"/>
    </sheetView>
  </sheetViews>
  <sheetFormatPr defaultColWidth="0.875" defaultRowHeight="12.75"/>
  <cols>
    <col min="1" max="16384" width="0.875" style="15" customWidth="1"/>
  </cols>
  <sheetData>
    <row r="1" s="13" customFormat="1" ht="12">
      <c r="DA1" s="14" t="s">
        <v>50</v>
      </c>
    </row>
    <row r="2" s="13" customFormat="1" ht="12">
      <c r="DA2" s="14" t="s">
        <v>23</v>
      </c>
    </row>
    <row r="3" s="13" customFormat="1" ht="12">
      <c r="DA3" s="14" t="s">
        <v>24</v>
      </c>
    </row>
    <row r="6" spans="1:105" ht="14.25">
      <c r="A6" s="53" t="s">
        <v>51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</row>
    <row r="7" spans="1:105" ht="14.25">
      <c r="A7" s="53" t="s">
        <v>52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</row>
    <row r="8" spans="23:81" ht="28.5" customHeight="1">
      <c r="W8" s="54" t="s">
        <v>39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5" t="s">
        <v>32</v>
      </c>
      <c r="BR8" s="55"/>
      <c r="BS8" s="55"/>
      <c r="BT8" s="55"/>
      <c r="BU8" s="55"/>
      <c r="BV8" s="55"/>
      <c r="BW8" s="55"/>
      <c r="BX8" s="56" t="s">
        <v>40</v>
      </c>
      <c r="BY8" s="56"/>
      <c r="BZ8" s="56"/>
      <c r="CA8" s="16" t="s">
        <v>27</v>
      </c>
      <c r="CB8" s="17"/>
      <c r="CC8" s="17"/>
    </row>
    <row r="9" spans="23:68" ht="12.75">
      <c r="W9" s="57" t="s">
        <v>28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</row>
    <row r="10" spans="1:105" ht="14.25">
      <c r="A10" s="53" t="s">
        <v>53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2" ht="13.5" thickBot="1"/>
    <row r="13" spans="1:105" ht="27.75" customHeight="1" thickBot="1">
      <c r="A13" s="58" t="s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 t="s">
        <v>54</v>
      </c>
      <c r="BU13" s="58"/>
      <c r="BV13" s="58"/>
      <c r="BW13" s="58"/>
      <c r="BX13" s="58"/>
      <c r="BY13" s="58"/>
      <c r="BZ13" s="58"/>
      <c r="CA13" s="58"/>
      <c r="CB13" s="58"/>
      <c r="CC13" s="58"/>
      <c r="CD13" s="58" t="s">
        <v>55</v>
      </c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</row>
    <row r="14" spans="1:105" ht="13.5" thickBot="1">
      <c r="A14" s="59">
        <v>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>
        <v>2</v>
      </c>
      <c r="BU14" s="59"/>
      <c r="BV14" s="59"/>
      <c r="BW14" s="59"/>
      <c r="BX14" s="59"/>
      <c r="BY14" s="59"/>
      <c r="BZ14" s="59"/>
      <c r="CA14" s="59"/>
      <c r="CB14" s="59"/>
      <c r="CC14" s="59"/>
      <c r="CD14" s="59">
        <v>3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 ht="27.75" customHeight="1" thickBot="1">
      <c r="A15" s="18"/>
      <c r="B15" s="60" t="s">
        <v>56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1"/>
      <c r="BT15" s="62" t="s">
        <v>57</v>
      </c>
      <c r="BU15" s="63"/>
      <c r="BV15" s="63"/>
      <c r="BW15" s="63"/>
      <c r="BX15" s="63"/>
      <c r="BY15" s="63"/>
      <c r="BZ15" s="63"/>
      <c r="CA15" s="63"/>
      <c r="CB15" s="63"/>
      <c r="CC15" s="64"/>
      <c r="CD15" s="65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7"/>
    </row>
    <row r="16" spans="1:105" ht="27.75" customHeight="1" thickBot="1">
      <c r="A16" s="19"/>
      <c r="B16" s="60" t="s">
        <v>58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1"/>
      <c r="BT16" s="62" t="s">
        <v>59</v>
      </c>
      <c r="BU16" s="63"/>
      <c r="BV16" s="63"/>
      <c r="BW16" s="63"/>
      <c r="BX16" s="63"/>
      <c r="BY16" s="63"/>
      <c r="BZ16" s="63"/>
      <c r="CA16" s="63"/>
      <c r="CB16" s="63"/>
      <c r="CC16" s="64"/>
      <c r="CD16" s="68" t="s">
        <v>60</v>
      </c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70"/>
    </row>
    <row r="17" spans="1:105" ht="27.75" customHeight="1" thickBot="1">
      <c r="A17" s="19"/>
      <c r="B17" s="60" t="s">
        <v>61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62" t="s">
        <v>59</v>
      </c>
      <c r="BU17" s="63"/>
      <c r="BV17" s="63"/>
      <c r="BW17" s="63"/>
      <c r="BX17" s="63"/>
      <c r="BY17" s="63"/>
      <c r="BZ17" s="63"/>
      <c r="CA17" s="63"/>
      <c r="CB17" s="63"/>
      <c r="CC17" s="64"/>
      <c r="CD17" s="68" t="s">
        <v>62</v>
      </c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70"/>
    </row>
    <row r="18" spans="1:105" ht="27.75" customHeight="1" thickBot="1">
      <c r="A18" s="19"/>
      <c r="B18" s="60" t="s">
        <v>63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1"/>
      <c r="BT18" s="62" t="s">
        <v>59</v>
      </c>
      <c r="BU18" s="63"/>
      <c r="BV18" s="63"/>
      <c r="BW18" s="63"/>
      <c r="BX18" s="63"/>
      <c r="BY18" s="63"/>
      <c r="BZ18" s="63"/>
      <c r="CA18" s="63"/>
      <c r="CB18" s="63"/>
      <c r="CC18" s="64"/>
      <c r="CD18" s="68" t="s">
        <v>64</v>
      </c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70"/>
    </row>
    <row r="19" spans="1:105" ht="27.75" customHeight="1">
      <c r="A19" s="19"/>
      <c r="B19" s="60" t="s">
        <v>65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1"/>
      <c r="BT19" s="62" t="s">
        <v>59</v>
      </c>
      <c r="BU19" s="63"/>
      <c r="BV19" s="63"/>
      <c r="BW19" s="63"/>
      <c r="BX19" s="63"/>
      <c r="BY19" s="63"/>
      <c r="BZ19" s="63"/>
      <c r="CA19" s="63"/>
      <c r="CB19" s="63"/>
      <c r="CC19" s="64"/>
      <c r="CD19" s="68" t="s">
        <v>66</v>
      </c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70"/>
    </row>
    <row r="20" spans="1:105" ht="27" customHeight="1" thickBot="1">
      <c r="A20" s="20"/>
      <c r="B20" s="72" t="s">
        <v>67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3"/>
      <c r="BT20" s="74" t="s">
        <v>68</v>
      </c>
      <c r="BU20" s="75"/>
      <c r="BV20" s="75"/>
      <c r="BW20" s="75"/>
      <c r="BX20" s="75"/>
      <c r="BY20" s="75"/>
      <c r="BZ20" s="75"/>
      <c r="CA20" s="75"/>
      <c r="CB20" s="75"/>
      <c r="CC20" s="76"/>
      <c r="CD20" s="77" t="s">
        <v>69</v>
      </c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9"/>
    </row>
    <row r="21" ht="6" customHeight="1"/>
    <row r="22" spans="1:105" ht="33.75" customHeight="1">
      <c r="A22" s="71" t="s">
        <v>70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</row>
    <row r="23" ht="3" customHeight="1"/>
  </sheetData>
  <sheetProtection/>
  <mergeCells count="32">
    <mergeCell ref="A22:DA22"/>
    <mergeCell ref="B19:BS19"/>
    <mergeCell ref="BT19:CC19"/>
    <mergeCell ref="CD19:DA19"/>
    <mergeCell ref="B20:BS20"/>
    <mergeCell ref="BT20:CC20"/>
    <mergeCell ref="CD20:DA20"/>
    <mergeCell ref="B17:BS17"/>
    <mergeCell ref="BT17:CC17"/>
    <mergeCell ref="CD17:DA17"/>
    <mergeCell ref="B18:BS18"/>
    <mergeCell ref="BT18:CC18"/>
    <mergeCell ref="CD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50"/>
  <sheetViews>
    <sheetView view="pageBreakPreview" zoomScaleSheetLayoutView="100" zoomScalePageLayoutView="0" workbookViewId="0" topLeftCell="A4">
      <pane ySplit="11" topLeftCell="A39" activePane="bottomLeft" state="frozen"/>
      <selection pane="topLeft" activeCell="A4" sqref="A4"/>
      <selection pane="bottomLeft" activeCell="BB5" sqref="BB5"/>
    </sheetView>
  </sheetViews>
  <sheetFormatPr defaultColWidth="0.875" defaultRowHeight="12.75"/>
  <cols>
    <col min="1" max="16384" width="0.875" style="21" customWidth="1"/>
  </cols>
  <sheetData>
    <row r="1" ht="12">
      <c r="FE1" s="47" t="s">
        <v>25</v>
      </c>
    </row>
    <row r="2" ht="12">
      <c r="FE2" s="47" t="s">
        <v>23</v>
      </c>
    </row>
    <row r="3" ht="12">
      <c r="FE3" s="47" t="s">
        <v>24</v>
      </c>
    </row>
    <row r="5" spans="75:136" s="34" customFormat="1" ht="12">
      <c r="BW5" s="35" t="s">
        <v>90</v>
      </c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EB5" s="38"/>
      <c r="EC5" s="37"/>
      <c r="ED5" s="37"/>
      <c r="EE5" s="37"/>
      <c r="EF5" s="37"/>
    </row>
    <row r="6" spans="19:138" s="34" customFormat="1" ht="12.75" customHeight="1">
      <c r="S6" s="44"/>
      <c r="T6" s="44"/>
      <c r="U6" s="84" t="s">
        <v>128</v>
      </c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44"/>
      <c r="EB6" s="46"/>
      <c r="EC6" s="45"/>
      <c r="ED6" s="45"/>
      <c r="EE6" s="45"/>
      <c r="EF6" s="45"/>
      <c r="EG6" s="44"/>
      <c r="EH6" s="44"/>
    </row>
    <row r="7" spans="66:136" s="34" customFormat="1" ht="12">
      <c r="BN7" s="42"/>
      <c r="BO7" s="42"/>
      <c r="BP7" s="42"/>
      <c r="BQ7" s="42"/>
      <c r="BR7" s="42"/>
      <c r="BS7" s="42"/>
      <c r="BT7" s="42"/>
      <c r="BU7" s="42"/>
      <c r="BV7" s="42"/>
      <c r="BW7" s="43"/>
      <c r="BX7" s="42"/>
      <c r="BY7" s="43" t="s">
        <v>32</v>
      </c>
      <c r="BZ7" s="239" t="s">
        <v>40</v>
      </c>
      <c r="CA7" s="239"/>
      <c r="CB7" s="239"/>
      <c r="CC7" s="239"/>
      <c r="CD7" s="42" t="s">
        <v>27</v>
      </c>
      <c r="CE7" s="41"/>
      <c r="CF7" s="41"/>
      <c r="CG7" s="41"/>
      <c r="CH7" s="41"/>
      <c r="CI7" s="41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39"/>
      <c r="EB7" s="38"/>
      <c r="EC7" s="37"/>
      <c r="ED7" s="37"/>
      <c r="EE7" s="37"/>
      <c r="EF7" s="37"/>
    </row>
    <row r="8" spans="77:119" ht="13.5" customHeight="1"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</row>
    <row r="9" spans="1:161" s="34" customFormat="1" ht="12">
      <c r="A9" s="240" t="s">
        <v>89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0"/>
      <c r="ET9" s="240"/>
      <c r="EU9" s="240"/>
      <c r="EV9" s="240"/>
      <c r="EW9" s="240"/>
      <c r="EX9" s="240"/>
      <c r="EY9" s="240"/>
      <c r="EZ9" s="240"/>
      <c r="FA9" s="240"/>
      <c r="FB9" s="240"/>
      <c r="FC9" s="240"/>
      <c r="FD9" s="240"/>
      <c r="FE9" s="240"/>
    </row>
    <row r="10" ht="12.75" thickBot="1"/>
    <row r="11" spans="1:161" ht="26.25" customHeight="1" thickBot="1">
      <c r="A11" s="237" t="s">
        <v>0</v>
      </c>
      <c r="B11" s="237"/>
      <c r="C11" s="237"/>
      <c r="D11" s="237"/>
      <c r="E11" s="237"/>
      <c r="F11" s="237"/>
      <c r="G11" s="237" t="s">
        <v>1</v>
      </c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41"/>
      <c r="BJ11" s="237" t="s">
        <v>2</v>
      </c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 t="s">
        <v>3</v>
      </c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 t="s">
        <v>4</v>
      </c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</row>
    <row r="12" spans="1:161" ht="61.5" customHeight="1" thickBo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41"/>
      <c r="BJ12" s="237" t="s">
        <v>5</v>
      </c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 t="s">
        <v>6</v>
      </c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 t="s">
        <v>7</v>
      </c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 t="s">
        <v>8</v>
      </c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 t="s">
        <v>16</v>
      </c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 t="s">
        <v>31</v>
      </c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 t="s">
        <v>17</v>
      </c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</row>
    <row r="13" spans="1:161" ht="12.75" customHeight="1" thickBot="1">
      <c r="A13" s="228">
        <v>1</v>
      </c>
      <c r="B13" s="228"/>
      <c r="C13" s="228"/>
      <c r="D13" s="228"/>
      <c r="E13" s="228"/>
      <c r="F13" s="228"/>
      <c r="G13" s="228">
        <v>2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38"/>
      <c r="BJ13" s="228">
        <v>3</v>
      </c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>
        <v>4</v>
      </c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>
        <v>5</v>
      </c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>
        <v>6</v>
      </c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>
        <v>7</v>
      </c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>
        <v>8</v>
      </c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>
        <v>9</v>
      </c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</row>
    <row r="14" spans="1:161" s="23" customFormat="1" ht="13.5" customHeight="1" thickBot="1">
      <c r="A14" s="229" t="s">
        <v>9</v>
      </c>
      <c r="B14" s="230"/>
      <c r="C14" s="230"/>
      <c r="D14" s="230"/>
      <c r="E14" s="230"/>
      <c r="F14" s="231"/>
      <c r="G14" s="33"/>
      <c r="H14" s="232" t="s">
        <v>18</v>
      </c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03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33">
        <f>CW15+CW41</f>
        <v>281829.21</v>
      </c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5"/>
      <c r="DJ14" s="236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1"/>
    </row>
    <row r="15" spans="1:161" s="23" customFormat="1" ht="26.25" customHeight="1" thickBot="1">
      <c r="A15" s="103" t="s">
        <v>10</v>
      </c>
      <c r="B15" s="104"/>
      <c r="C15" s="104"/>
      <c r="D15" s="104"/>
      <c r="E15" s="104"/>
      <c r="F15" s="105"/>
      <c r="G15" s="25"/>
      <c r="H15" s="222" t="s">
        <v>30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4"/>
      <c r="BJ15" s="203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6"/>
      <c r="CW15" s="225">
        <f>CW16+CW26</f>
        <v>281829.21</v>
      </c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7"/>
      <c r="DJ15" s="219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7"/>
    </row>
    <row r="16" spans="1:171" s="23" customFormat="1" ht="24" customHeight="1" thickBot="1">
      <c r="A16" s="103"/>
      <c r="B16" s="104"/>
      <c r="C16" s="104"/>
      <c r="D16" s="104"/>
      <c r="E16" s="104"/>
      <c r="F16" s="105"/>
      <c r="G16" s="48"/>
      <c r="H16" s="218" t="s">
        <v>11</v>
      </c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03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6"/>
      <c r="CW16" s="188">
        <f>SUM(CW17:DI25)</f>
        <v>128083.53000000001</v>
      </c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90"/>
      <c r="DJ16" s="219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7"/>
      <c r="FO16" s="32"/>
    </row>
    <row r="17" spans="1:161" s="23" customFormat="1" ht="39" customHeight="1">
      <c r="A17" s="103" t="s">
        <v>43</v>
      </c>
      <c r="B17" s="104"/>
      <c r="C17" s="104"/>
      <c r="D17" s="104"/>
      <c r="E17" s="104"/>
      <c r="F17" s="104"/>
      <c r="G17" s="49"/>
      <c r="H17" s="211" t="s">
        <v>92</v>
      </c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2"/>
      <c r="BJ17" s="203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6"/>
      <c r="CW17" s="213">
        <v>21294</v>
      </c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5"/>
      <c r="DJ17" s="169">
        <v>0.97</v>
      </c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>
        <v>110</v>
      </c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>
        <v>1</v>
      </c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</row>
    <row r="18" spans="1:161" s="23" customFormat="1" ht="36.75" customHeight="1">
      <c r="A18" s="103" t="s">
        <v>44</v>
      </c>
      <c r="B18" s="104"/>
      <c r="C18" s="104"/>
      <c r="D18" s="104"/>
      <c r="E18" s="104"/>
      <c r="F18" s="104"/>
      <c r="G18" s="50"/>
      <c r="H18" s="155" t="s">
        <v>93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6"/>
      <c r="BJ18" s="203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6"/>
      <c r="CW18" s="207">
        <v>37634.94</v>
      </c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9"/>
      <c r="DJ18" s="210">
        <v>3.88</v>
      </c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101" t="s">
        <v>94</v>
      </c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>
        <v>1</v>
      </c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</row>
    <row r="19" spans="1:161" s="23" customFormat="1" ht="38.25" customHeight="1">
      <c r="A19" s="103" t="s">
        <v>48</v>
      </c>
      <c r="B19" s="104"/>
      <c r="C19" s="104"/>
      <c r="D19" s="104"/>
      <c r="E19" s="104"/>
      <c r="F19" s="104"/>
      <c r="G19" s="50"/>
      <c r="H19" s="155" t="s">
        <v>95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6"/>
      <c r="BJ19" s="203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6"/>
      <c r="CW19" s="207">
        <v>13947</v>
      </c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9"/>
      <c r="DJ19" s="210">
        <v>3.44</v>
      </c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101" t="s">
        <v>76</v>
      </c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2">
        <v>1</v>
      </c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</row>
    <row r="20" spans="1:161" s="23" customFormat="1" ht="41.25" customHeight="1">
      <c r="A20" s="103" t="s">
        <v>88</v>
      </c>
      <c r="B20" s="104"/>
      <c r="C20" s="104"/>
      <c r="D20" s="104"/>
      <c r="E20" s="104"/>
      <c r="F20" s="104"/>
      <c r="G20" s="50"/>
      <c r="H20" s="155" t="s">
        <v>96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6"/>
      <c r="BJ20" s="203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6"/>
      <c r="CW20" s="207">
        <v>6095</v>
      </c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9"/>
      <c r="DJ20" s="101">
        <v>1.1</v>
      </c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 t="s">
        <v>76</v>
      </c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>
        <v>1</v>
      </c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</row>
    <row r="21" spans="1:161" s="31" customFormat="1" ht="36.75" customHeight="1">
      <c r="A21" s="103" t="s">
        <v>87</v>
      </c>
      <c r="B21" s="104"/>
      <c r="C21" s="104"/>
      <c r="D21" s="104"/>
      <c r="E21" s="104"/>
      <c r="F21" s="104"/>
      <c r="G21" s="50"/>
      <c r="H21" s="155" t="s">
        <v>97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6"/>
      <c r="BJ21" s="203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6"/>
      <c r="CW21" s="163">
        <v>14248</v>
      </c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5"/>
      <c r="DJ21" s="101">
        <v>1.2</v>
      </c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 t="s">
        <v>76</v>
      </c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>
        <v>1</v>
      </c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</row>
    <row r="22" spans="1:161" s="23" customFormat="1" ht="43.5" customHeight="1">
      <c r="A22" s="103" t="s">
        <v>86</v>
      </c>
      <c r="B22" s="104"/>
      <c r="C22" s="104"/>
      <c r="D22" s="104"/>
      <c r="E22" s="104"/>
      <c r="F22" s="104"/>
      <c r="G22" s="50"/>
      <c r="H22" s="155" t="s">
        <v>98</v>
      </c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6"/>
      <c r="BJ22" s="203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6"/>
      <c r="CW22" s="163">
        <v>8612</v>
      </c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5"/>
      <c r="DJ22" s="98">
        <v>1.15</v>
      </c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100"/>
      <c r="DY22" s="101" t="s">
        <v>99</v>
      </c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98">
        <v>1</v>
      </c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100"/>
    </row>
    <row r="23" spans="1:161" s="23" customFormat="1" ht="51" customHeight="1">
      <c r="A23" s="103" t="s">
        <v>85</v>
      </c>
      <c r="B23" s="104"/>
      <c r="C23" s="104"/>
      <c r="D23" s="104"/>
      <c r="E23" s="104"/>
      <c r="F23" s="104"/>
      <c r="G23" s="200" t="s">
        <v>100</v>
      </c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2"/>
      <c r="BJ23" s="30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7"/>
      <c r="CW23" s="163">
        <v>11201.83</v>
      </c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5"/>
      <c r="DJ23" s="98">
        <v>9.04</v>
      </c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100"/>
      <c r="DY23" s="101" t="s">
        <v>101</v>
      </c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98">
        <v>1</v>
      </c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100"/>
    </row>
    <row r="24" spans="1:161" s="23" customFormat="1" ht="51" customHeight="1">
      <c r="A24" s="103" t="s">
        <v>84</v>
      </c>
      <c r="B24" s="104"/>
      <c r="C24" s="104"/>
      <c r="D24" s="104"/>
      <c r="E24" s="104"/>
      <c r="F24" s="104"/>
      <c r="G24" s="200" t="s">
        <v>102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2"/>
      <c r="BJ24" s="30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7"/>
      <c r="CW24" s="163">
        <v>7524.88</v>
      </c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5"/>
      <c r="DJ24" s="98">
        <v>2.5</v>
      </c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100"/>
      <c r="DY24" s="101" t="s">
        <v>94</v>
      </c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98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100"/>
    </row>
    <row r="25" spans="1:161" s="23" customFormat="1" ht="51" customHeight="1" thickBot="1">
      <c r="A25" s="103" t="s">
        <v>83</v>
      </c>
      <c r="B25" s="104"/>
      <c r="C25" s="104"/>
      <c r="D25" s="104"/>
      <c r="E25" s="104"/>
      <c r="F25" s="104"/>
      <c r="G25" s="191" t="s">
        <v>103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3"/>
      <c r="BJ25" s="30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7"/>
      <c r="CW25" s="194">
        <v>7525.88</v>
      </c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6"/>
      <c r="DJ25" s="197">
        <v>3.5</v>
      </c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9"/>
      <c r="DY25" s="120" t="s">
        <v>104</v>
      </c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97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9"/>
    </row>
    <row r="26" spans="1:161" s="23" customFormat="1" ht="17.25" customHeight="1" thickBot="1">
      <c r="A26" s="179" t="s">
        <v>12</v>
      </c>
      <c r="B26" s="180"/>
      <c r="C26" s="180"/>
      <c r="D26" s="180"/>
      <c r="E26" s="180"/>
      <c r="F26" s="181"/>
      <c r="G26" s="51"/>
      <c r="H26" s="182" t="s">
        <v>82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4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7"/>
      <c r="CW26" s="188">
        <f>SUM(CW27:CW40)</f>
        <v>153745.68</v>
      </c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90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</row>
    <row r="27" spans="1:161" s="23" customFormat="1" ht="41.25" customHeight="1">
      <c r="A27" s="174" t="s">
        <v>42</v>
      </c>
      <c r="B27" s="174"/>
      <c r="C27" s="174"/>
      <c r="D27" s="174"/>
      <c r="E27" s="174"/>
      <c r="F27" s="174"/>
      <c r="G27" s="175" t="s">
        <v>105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6" t="s">
        <v>106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 t="s">
        <v>106</v>
      </c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7">
        <v>6004.2</v>
      </c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8">
        <v>6004.2</v>
      </c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69">
        <v>2.9</v>
      </c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 t="s">
        <v>76</v>
      </c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>
        <v>1</v>
      </c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</row>
    <row r="28" spans="1:161" s="23" customFormat="1" ht="33.75" customHeight="1">
      <c r="A28" s="148" t="s">
        <v>81</v>
      </c>
      <c r="B28" s="148"/>
      <c r="C28" s="148"/>
      <c r="D28" s="148"/>
      <c r="E28" s="148"/>
      <c r="F28" s="148"/>
      <c r="G28" s="149" t="s">
        <v>107</v>
      </c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50" t="s">
        <v>106</v>
      </c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 t="s">
        <v>108</v>
      </c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70">
        <v>17233</v>
      </c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2"/>
      <c r="CW28" s="153">
        <v>6355</v>
      </c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01">
        <v>10.21</v>
      </c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 t="s">
        <v>76</v>
      </c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</row>
    <row r="29" spans="1:161" s="23" customFormat="1" ht="37.5" customHeight="1">
      <c r="A29" s="148" t="s">
        <v>80</v>
      </c>
      <c r="B29" s="148"/>
      <c r="C29" s="148"/>
      <c r="D29" s="148"/>
      <c r="E29" s="148"/>
      <c r="F29" s="148"/>
      <c r="G29" s="149" t="s">
        <v>109</v>
      </c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50" t="s">
        <v>106</v>
      </c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 t="s">
        <v>108</v>
      </c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60">
        <v>52000</v>
      </c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2"/>
      <c r="CW29" s="153">
        <v>7565</v>
      </c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01">
        <v>22.26</v>
      </c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 t="s">
        <v>76</v>
      </c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>
        <v>3</v>
      </c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</row>
    <row r="30" spans="1:161" s="23" customFormat="1" ht="37.5" customHeight="1">
      <c r="A30" s="103"/>
      <c r="B30" s="104"/>
      <c r="C30" s="104"/>
      <c r="D30" s="104"/>
      <c r="E30" s="104"/>
      <c r="F30" s="105"/>
      <c r="G30" s="154" t="s">
        <v>110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6"/>
      <c r="BJ30" s="157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9"/>
      <c r="BW30" s="157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9"/>
      <c r="CJ30" s="160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2"/>
      <c r="CW30" s="163">
        <v>689.344</v>
      </c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5"/>
      <c r="DJ30" s="98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100"/>
      <c r="DY30" s="98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100"/>
      <c r="EO30" s="98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100"/>
    </row>
    <row r="31" spans="1:161" s="23" customFormat="1" ht="37.5" customHeight="1">
      <c r="A31" s="148" t="s">
        <v>79</v>
      </c>
      <c r="B31" s="148"/>
      <c r="C31" s="148"/>
      <c r="D31" s="148"/>
      <c r="E31" s="148"/>
      <c r="F31" s="148"/>
      <c r="G31" s="167" t="s">
        <v>111</v>
      </c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50" t="s">
        <v>106</v>
      </c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 t="s">
        <v>106</v>
      </c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66">
        <v>5342.21</v>
      </c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53">
        <v>4726</v>
      </c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01">
        <v>12</v>
      </c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 t="s">
        <v>112</v>
      </c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</row>
    <row r="32" spans="1:161" s="23" customFormat="1" ht="37.5" customHeight="1">
      <c r="A32" s="148" t="s">
        <v>78</v>
      </c>
      <c r="B32" s="148"/>
      <c r="C32" s="148"/>
      <c r="D32" s="148"/>
      <c r="E32" s="148"/>
      <c r="F32" s="148"/>
      <c r="G32" s="167" t="s">
        <v>113</v>
      </c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50" t="s">
        <v>106</v>
      </c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 t="s">
        <v>108</v>
      </c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66">
        <v>85500</v>
      </c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53">
        <v>21512</v>
      </c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01">
        <v>20</v>
      </c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>
        <v>160</v>
      </c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</row>
    <row r="33" spans="1:161" s="23" customFormat="1" ht="37.5" customHeight="1">
      <c r="A33" s="148" t="s">
        <v>77</v>
      </c>
      <c r="B33" s="148"/>
      <c r="C33" s="148"/>
      <c r="D33" s="148"/>
      <c r="E33" s="148"/>
      <c r="F33" s="148"/>
      <c r="G33" s="167" t="s">
        <v>114</v>
      </c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50" t="s">
        <v>106</v>
      </c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 t="s">
        <v>106</v>
      </c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66">
        <v>10595</v>
      </c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53">
        <v>10595</v>
      </c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01">
        <v>7</v>
      </c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>
        <v>160</v>
      </c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>
        <v>1</v>
      </c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</row>
    <row r="34" spans="1:161" s="23" customFormat="1" ht="37.5" customHeight="1">
      <c r="A34" s="148" t="s">
        <v>115</v>
      </c>
      <c r="B34" s="148"/>
      <c r="C34" s="148"/>
      <c r="D34" s="148"/>
      <c r="E34" s="148"/>
      <c r="F34" s="148"/>
      <c r="G34" s="149" t="s">
        <v>116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50" t="s">
        <v>106</v>
      </c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 t="s">
        <v>106</v>
      </c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66">
        <v>4130</v>
      </c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53">
        <v>4130</v>
      </c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01">
        <v>1.5</v>
      </c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>
        <v>110</v>
      </c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>
        <v>1</v>
      </c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</row>
    <row r="35" spans="1:161" s="23" customFormat="1" ht="37.5" customHeight="1">
      <c r="A35" s="148" t="s">
        <v>117</v>
      </c>
      <c r="B35" s="148"/>
      <c r="C35" s="148"/>
      <c r="D35" s="148"/>
      <c r="E35" s="148"/>
      <c r="F35" s="148"/>
      <c r="G35" s="149" t="s">
        <v>118</v>
      </c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50" t="s">
        <v>106</v>
      </c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 t="s">
        <v>108</v>
      </c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66">
        <v>50000</v>
      </c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53">
        <v>50000</v>
      </c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01">
        <v>15</v>
      </c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 t="s">
        <v>112</v>
      </c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>
        <v>1</v>
      </c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</row>
    <row r="36" spans="1:161" s="23" customFormat="1" ht="37.5" customHeight="1">
      <c r="A36" s="103"/>
      <c r="B36" s="104"/>
      <c r="C36" s="104"/>
      <c r="D36" s="104"/>
      <c r="E36" s="104"/>
      <c r="F36" s="105"/>
      <c r="G36" s="154" t="s">
        <v>119</v>
      </c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6"/>
      <c r="BJ36" s="157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9"/>
      <c r="BW36" s="157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9"/>
      <c r="CJ36" s="160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2"/>
      <c r="CW36" s="163">
        <v>1258.136</v>
      </c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5"/>
      <c r="DJ36" s="98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100"/>
      <c r="DY36" s="98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100"/>
      <c r="EO36" s="98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100"/>
    </row>
    <row r="37" spans="1:161" s="23" customFormat="1" ht="52.5" customHeight="1">
      <c r="A37" s="148" t="s">
        <v>120</v>
      </c>
      <c r="B37" s="148"/>
      <c r="C37" s="148"/>
      <c r="D37" s="148"/>
      <c r="E37" s="148"/>
      <c r="F37" s="148"/>
      <c r="G37" s="149" t="s">
        <v>121</v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50" t="s">
        <v>106</v>
      </c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 t="s">
        <v>106</v>
      </c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1">
        <v>5000</v>
      </c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3">
        <v>5000</v>
      </c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01">
        <v>0.9</v>
      </c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 t="s">
        <v>76</v>
      </c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</row>
    <row r="38" spans="1:161" s="23" customFormat="1" ht="52.5" customHeight="1">
      <c r="A38" s="148" t="s">
        <v>122</v>
      </c>
      <c r="B38" s="148"/>
      <c r="C38" s="148"/>
      <c r="D38" s="148"/>
      <c r="E38" s="148"/>
      <c r="F38" s="148"/>
      <c r="G38" s="149" t="s">
        <v>123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50" t="s">
        <v>106</v>
      </c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 t="s">
        <v>108</v>
      </c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1">
        <v>14636.54</v>
      </c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3">
        <v>14285</v>
      </c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01">
        <v>6.2</v>
      </c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 t="s">
        <v>76</v>
      </c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>
        <v>1</v>
      </c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</row>
    <row r="39" spans="1:161" s="23" customFormat="1" ht="30" customHeight="1">
      <c r="A39" s="148" t="s">
        <v>124</v>
      </c>
      <c r="B39" s="148"/>
      <c r="C39" s="148"/>
      <c r="D39" s="148"/>
      <c r="E39" s="148"/>
      <c r="F39" s="148"/>
      <c r="G39" s="149" t="s">
        <v>125</v>
      </c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50" t="s">
        <v>106</v>
      </c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 t="s">
        <v>108</v>
      </c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1">
        <v>15045.96</v>
      </c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2">
        <v>13085</v>
      </c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01">
        <v>6.4</v>
      </c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 t="s">
        <v>101</v>
      </c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>
        <v>1</v>
      </c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</row>
    <row r="40" spans="1:161" s="23" customFormat="1" ht="28.5" customHeight="1" thickBot="1">
      <c r="A40" s="143" t="s">
        <v>126</v>
      </c>
      <c r="B40" s="143"/>
      <c r="C40" s="143"/>
      <c r="D40" s="143"/>
      <c r="E40" s="143"/>
      <c r="F40" s="143"/>
      <c r="G40" s="144" t="s">
        <v>127</v>
      </c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5" t="s">
        <v>106</v>
      </c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 t="s">
        <v>106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6">
        <v>11400</v>
      </c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7">
        <v>8541</v>
      </c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20">
        <v>3.41</v>
      </c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>
        <v>90</v>
      </c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</row>
    <row r="41" spans="1:161" s="23" customFormat="1" ht="12.75" customHeight="1">
      <c r="A41" s="121" t="s">
        <v>13</v>
      </c>
      <c r="B41" s="122"/>
      <c r="C41" s="122"/>
      <c r="D41" s="122"/>
      <c r="E41" s="122"/>
      <c r="F41" s="123"/>
      <c r="G41" s="52"/>
      <c r="H41" s="124" t="s">
        <v>20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5"/>
      <c r="BJ41" s="121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6"/>
      <c r="BW41" s="127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6"/>
      <c r="CJ41" s="128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30"/>
      <c r="CW41" s="131">
        <f>CW42</f>
        <v>0</v>
      </c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3"/>
      <c r="DJ41" s="134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6"/>
      <c r="DY41" s="137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9"/>
      <c r="EO41" s="140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2"/>
    </row>
    <row r="42" spans="1:161" s="23" customFormat="1" ht="12">
      <c r="A42" s="103"/>
      <c r="B42" s="104"/>
      <c r="C42" s="104"/>
      <c r="D42" s="104"/>
      <c r="E42" s="104"/>
      <c r="F42" s="105"/>
      <c r="G42" s="26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6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9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9"/>
      <c r="DJ42" s="98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100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</row>
    <row r="43" spans="1:161" s="23" customFormat="1" ht="12.75" customHeight="1">
      <c r="A43" s="103" t="s">
        <v>14</v>
      </c>
      <c r="B43" s="104"/>
      <c r="C43" s="104"/>
      <c r="D43" s="104"/>
      <c r="E43" s="104"/>
      <c r="F43" s="105"/>
      <c r="G43" s="25"/>
      <c r="H43" s="106" t="s">
        <v>21</v>
      </c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7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9"/>
      <c r="CJ43" s="110">
        <v>0</v>
      </c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2">
        <v>0</v>
      </c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3"/>
      <c r="DJ43" s="114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6"/>
    </row>
    <row r="44" spans="1:161" s="23" customFormat="1" ht="14.25" customHeight="1" thickBot="1">
      <c r="A44" s="87" t="s">
        <v>15</v>
      </c>
      <c r="B44" s="88"/>
      <c r="C44" s="88"/>
      <c r="D44" s="88"/>
      <c r="E44" s="88"/>
      <c r="F44" s="89"/>
      <c r="G44" s="24"/>
      <c r="H44" s="90" t="s">
        <v>22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1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4">
        <v>0</v>
      </c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6"/>
      <c r="DJ44" s="97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1"/>
    </row>
    <row r="45" ht="6.75" customHeight="1"/>
    <row r="46" ht="12">
      <c r="A46" s="22" t="s">
        <v>75</v>
      </c>
    </row>
    <row r="47" spans="1:161" ht="24" customHeight="1">
      <c r="A47" s="82" t="s">
        <v>74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</row>
    <row r="48" spans="1:161" ht="24" customHeight="1">
      <c r="A48" s="82" t="s">
        <v>73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</row>
    <row r="49" spans="1:161" ht="13.5" customHeight="1">
      <c r="A49" s="82" t="s">
        <v>72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</row>
    <row r="50" spans="1:161" ht="13.5" customHeight="1">
      <c r="A50" s="83" t="s">
        <v>71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</row>
    <row r="51" ht="3" customHeight="1"/>
  </sheetData>
  <sheetProtection/>
  <mergeCells count="298"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EO20:FE20"/>
    <mergeCell ref="A21:F21"/>
    <mergeCell ref="H21:BI21"/>
    <mergeCell ref="BJ21:BV21"/>
    <mergeCell ref="BW21:CI21"/>
    <mergeCell ref="CJ21:CV21"/>
    <mergeCell ref="CW21:DI21"/>
    <mergeCell ref="DJ21:DX21"/>
    <mergeCell ref="DY21:EN21"/>
    <mergeCell ref="EO21:FE21"/>
    <mergeCell ref="A22:F22"/>
    <mergeCell ref="H22:BI22"/>
    <mergeCell ref="BJ22:BV22"/>
    <mergeCell ref="BW22:CI22"/>
    <mergeCell ref="CJ22:CV22"/>
    <mergeCell ref="CW22:DI22"/>
    <mergeCell ref="DJ22:DX22"/>
    <mergeCell ref="DY22:EN22"/>
    <mergeCell ref="EO22:FE22"/>
    <mergeCell ref="A23:F23"/>
    <mergeCell ref="G23:BI23"/>
    <mergeCell ref="CW23:DI23"/>
    <mergeCell ref="DJ23:DX23"/>
    <mergeCell ref="DY23:EN23"/>
    <mergeCell ref="EO23:FE23"/>
    <mergeCell ref="A24:F24"/>
    <mergeCell ref="G24:BI24"/>
    <mergeCell ref="CW24:DI24"/>
    <mergeCell ref="DJ24:DX24"/>
    <mergeCell ref="DY24:EN24"/>
    <mergeCell ref="EO24:FE24"/>
    <mergeCell ref="A25:F25"/>
    <mergeCell ref="G25:BI25"/>
    <mergeCell ref="CW25:DI25"/>
    <mergeCell ref="DJ25:DX25"/>
    <mergeCell ref="DY25:EN25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DY26:EN26"/>
    <mergeCell ref="EO26:FE26"/>
    <mergeCell ref="A27:F27"/>
    <mergeCell ref="G27:BI27"/>
    <mergeCell ref="BJ27:BV27"/>
    <mergeCell ref="BW27:CI27"/>
    <mergeCell ref="CJ27:CV27"/>
    <mergeCell ref="CW27:DI27"/>
    <mergeCell ref="DJ27:DX27"/>
    <mergeCell ref="DY27:EN27"/>
    <mergeCell ref="EO27:FE27"/>
    <mergeCell ref="A28:F28"/>
    <mergeCell ref="G28:BI28"/>
    <mergeCell ref="BJ28:BV28"/>
    <mergeCell ref="BW28:CI28"/>
    <mergeCell ref="CJ28:CV28"/>
    <mergeCell ref="CW28:DI28"/>
    <mergeCell ref="DJ28:DX28"/>
    <mergeCell ref="DY28:EN28"/>
    <mergeCell ref="EO28:FE28"/>
    <mergeCell ref="A29:F29"/>
    <mergeCell ref="G29:BI29"/>
    <mergeCell ref="BJ29:BV29"/>
    <mergeCell ref="BW29:CI29"/>
    <mergeCell ref="CJ29:CV29"/>
    <mergeCell ref="CW29:DI29"/>
    <mergeCell ref="DJ29:DX29"/>
    <mergeCell ref="DY29:EN29"/>
    <mergeCell ref="EO29:FE29"/>
    <mergeCell ref="A30:F30"/>
    <mergeCell ref="G30:BI30"/>
    <mergeCell ref="BJ30:BV30"/>
    <mergeCell ref="BW30:CI30"/>
    <mergeCell ref="CJ30:CV30"/>
    <mergeCell ref="CW30:DI30"/>
    <mergeCell ref="DJ30:DX30"/>
    <mergeCell ref="DY30:EN30"/>
    <mergeCell ref="EO30:FE30"/>
    <mergeCell ref="A31:F31"/>
    <mergeCell ref="G31:BI31"/>
    <mergeCell ref="BJ31:BV31"/>
    <mergeCell ref="BW31:CI31"/>
    <mergeCell ref="CJ31:CV31"/>
    <mergeCell ref="CW31:DI31"/>
    <mergeCell ref="DJ31:DX31"/>
    <mergeCell ref="DY31:EN31"/>
    <mergeCell ref="EO31:FE31"/>
    <mergeCell ref="A32:F32"/>
    <mergeCell ref="G32:BI32"/>
    <mergeCell ref="BJ32:BV32"/>
    <mergeCell ref="BW32:CI32"/>
    <mergeCell ref="CJ32:CV32"/>
    <mergeCell ref="CW32:DI32"/>
    <mergeCell ref="DJ32:DX32"/>
    <mergeCell ref="DY32:EN32"/>
    <mergeCell ref="EO32:FE32"/>
    <mergeCell ref="A33:F33"/>
    <mergeCell ref="G33:BI33"/>
    <mergeCell ref="BJ33:BV33"/>
    <mergeCell ref="BW33:CI33"/>
    <mergeCell ref="CJ33:CV33"/>
    <mergeCell ref="CW33:DI33"/>
    <mergeCell ref="DJ33:DX33"/>
    <mergeCell ref="DY33:EN33"/>
    <mergeCell ref="EO33:FE33"/>
    <mergeCell ref="A34:F34"/>
    <mergeCell ref="G34:BI34"/>
    <mergeCell ref="BJ34:BV34"/>
    <mergeCell ref="BW34:CI34"/>
    <mergeCell ref="CJ34:CV34"/>
    <mergeCell ref="CW34:DI34"/>
    <mergeCell ref="DJ34:DX34"/>
    <mergeCell ref="DY34:EN34"/>
    <mergeCell ref="EO34:FE34"/>
    <mergeCell ref="A35:F35"/>
    <mergeCell ref="G35:BI35"/>
    <mergeCell ref="BJ35:BV35"/>
    <mergeCell ref="BW35:CI35"/>
    <mergeCell ref="CJ35:CV35"/>
    <mergeCell ref="CW35:DI35"/>
    <mergeCell ref="DJ35:DX35"/>
    <mergeCell ref="DY35:EN35"/>
    <mergeCell ref="EO35:FE35"/>
    <mergeCell ref="A36:F36"/>
    <mergeCell ref="G36:BI36"/>
    <mergeCell ref="BJ36:BV36"/>
    <mergeCell ref="BW36:CI36"/>
    <mergeCell ref="CJ36:CV36"/>
    <mergeCell ref="CW36:DI36"/>
    <mergeCell ref="DJ36:DX36"/>
    <mergeCell ref="DY36:EN36"/>
    <mergeCell ref="EO36:FE36"/>
    <mergeCell ref="A37:F37"/>
    <mergeCell ref="G37:BI37"/>
    <mergeCell ref="BJ37:BV37"/>
    <mergeCell ref="BW37:CI37"/>
    <mergeCell ref="CJ37:CV37"/>
    <mergeCell ref="CW37:DI37"/>
    <mergeCell ref="DJ37:DX37"/>
    <mergeCell ref="DY37:EN37"/>
    <mergeCell ref="EO37:FE37"/>
    <mergeCell ref="A38:F38"/>
    <mergeCell ref="G38:BI38"/>
    <mergeCell ref="BJ38:BV38"/>
    <mergeCell ref="BW38:CI38"/>
    <mergeCell ref="CJ38:CV38"/>
    <mergeCell ref="CW38:DI38"/>
    <mergeCell ref="DJ38:DX38"/>
    <mergeCell ref="DY38:EN38"/>
    <mergeCell ref="EO38:FE38"/>
    <mergeCell ref="A39:F39"/>
    <mergeCell ref="G39:BI39"/>
    <mergeCell ref="BJ39:BV39"/>
    <mergeCell ref="BW39:CI39"/>
    <mergeCell ref="CJ39:CV39"/>
    <mergeCell ref="CW39:DI39"/>
    <mergeCell ref="DJ39:DX39"/>
    <mergeCell ref="DY39:EN39"/>
    <mergeCell ref="EO39:FE39"/>
    <mergeCell ref="A40:F40"/>
    <mergeCell ref="G40:BI40"/>
    <mergeCell ref="BJ40:BV40"/>
    <mergeCell ref="BW40:CI40"/>
    <mergeCell ref="CJ40:CV40"/>
    <mergeCell ref="CW40:DI40"/>
    <mergeCell ref="DJ40:DX40"/>
    <mergeCell ref="DY40:EN40"/>
    <mergeCell ref="EO40:FE40"/>
    <mergeCell ref="A41:F41"/>
    <mergeCell ref="H41:BI41"/>
    <mergeCell ref="BJ41:BV41"/>
    <mergeCell ref="BW41:CI41"/>
    <mergeCell ref="CJ41:CV41"/>
    <mergeCell ref="CW41:DI41"/>
    <mergeCell ref="DJ41:DX41"/>
    <mergeCell ref="DY41:EN41"/>
    <mergeCell ref="EO41:FE41"/>
    <mergeCell ref="A42:F42"/>
    <mergeCell ref="H42:BI42"/>
    <mergeCell ref="BJ42:BV42"/>
    <mergeCell ref="BW42:CI42"/>
    <mergeCell ref="CJ42:CV42"/>
    <mergeCell ref="CW42:DI42"/>
    <mergeCell ref="DJ42:DX42"/>
    <mergeCell ref="DY42:EN42"/>
    <mergeCell ref="EO42:FE42"/>
    <mergeCell ref="A43:F43"/>
    <mergeCell ref="H43:BI43"/>
    <mergeCell ref="BJ43:BV43"/>
    <mergeCell ref="BW43:CI43"/>
    <mergeCell ref="CJ43:CV43"/>
    <mergeCell ref="CW43:DI43"/>
    <mergeCell ref="DJ43:DX43"/>
    <mergeCell ref="BJ44:BV44"/>
    <mergeCell ref="BW44:CI44"/>
    <mergeCell ref="CJ44:CV44"/>
    <mergeCell ref="CW44:DI44"/>
    <mergeCell ref="DJ44:DX44"/>
    <mergeCell ref="DY44:EN44"/>
    <mergeCell ref="EO44:FE44"/>
    <mergeCell ref="A47:FE47"/>
    <mergeCell ref="A48:FE48"/>
    <mergeCell ref="A49:FE49"/>
    <mergeCell ref="A50:FE50"/>
    <mergeCell ref="U6:DZ6"/>
    <mergeCell ref="DY43:EN43"/>
    <mergeCell ref="EO43:FE43"/>
    <mergeCell ref="A44:F44"/>
    <mergeCell ref="H44:BI44"/>
  </mergeCells>
  <printOptions/>
  <pageMargins left="0.5905511811023623" right="0.5118110236220472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29"/>
  <sheetViews>
    <sheetView tabSelected="1" view="pageBreakPreview" zoomScaleSheetLayoutView="100" zoomScalePageLayoutView="0" workbookViewId="0" topLeftCell="A4">
      <pane xSplit="124" ySplit="11" topLeftCell="DU15" activePane="bottomRight" state="frozen"/>
      <selection pane="topLeft" activeCell="A4" sqref="A4"/>
      <selection pane="topRight" activeCell="DU4" sqref="DU4"/>
      <selection pane="bottomLeft" activeCell="A15" sqref="A15"/>
      <selection pane="bottomRight" activeCell="DJ19" sqref="DJ19:DX19"/>
    </sheetView>
  </sheetViews>
  <sheetFormatPr defaultColWidth="0.875" defaultRowHeight="12.75"/>
  <cols>
    <col min="1" max="68" width="0.875" style="1" customWidth="1"/>
    <col min="69" max="69" width="2.25390625" style="1" customWidth="1"/>
    <col min="70" max="79" width="0.875" style="1" customWidth="1"/>
    <col min="80" max="80" width="2.00390625" style="1" customWidth="1"/>
    <col min="81" max="81" width="0.875" style="1" customWidth="1"/>
    <col min="82" max="82" width="1.25" style="1" customWidth="1"/>
    <col min="83" max="86" width="0.875" style="1" customWidth="1"/>
    <col min="87" max="87" width="1.75390625" style="1" customWidth="1"/>
    <col min="88" max="16384" width="0.875" style="1" customWidth="1"/>
  </cols>
  <sheetData>
    <row r="1" s="2" customFormat="1" ht="12">
      <c r="FE1" s="7" t="s">
        <v>25</v>
      </c>
    </row>
    <row r="2" s="2" customFormat="1" ht="12">
      <c r="FE2" s="7" t="s">
        <v>23</v>
      </c>
    </row>
    <row r="3" s="2" customFormat="1" ht="12">
      <c r="FE3" s="7" t="s">
        <v>24</v>
      </c>
    </row>
    <row r="5" spans="75:137" s="8" customFormat="1" ht="18.75">
      <c r="BW5" s="9" t="s">
        <v>26</v>
      </c>
      <c r="BY5" s="246" t="s">
        <v>39</v>
      </c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EB5" s="9" t="s">
        <v>32</v>
      </c>
      <c r="EC5" s="320" t="s">
        <v>40</v>
      </c>
      <c r="ED5" s="320"/>
      <c r="EE5" s="320"/>
      <c r="EF5" s="320"/>
      <c r="EG5" s="8" t="s">
        <v>27</v>
      </c>
    </row>
    <row r="6" spans="77:119" s="2" customFormat="1" ht="13.5" customHeight="1">
      <c r="BY6" s="321" t="s">
        <v>28</v>
      </c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</row>
    <row r="7" spans="1:161" s="8" customFormat="1" ht="15.75">
      <c r="A7" s="322" t="s">
        <v>29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2"/>
      <c r="ET7" s="322"/>
      <c r="EU7" s="322"/>
      <c r="EV7" s="322"/>
      <c r="EW7" s="322"/>
      <c r="EX7" s="322"/>
      <c r="EY7" s="322"/>
      <c r="EZ7" s="322"/>
      <c r="FA7" s="322"/>
      <c r="FB7" s="322"/>
      <c r="FC7" s="322"/>
      <c r="FD7" s="322"/>
      <c r="FE7" s="322"/>
    </row>
    <row r="8" ht="13.5" thickBot="1"/>
    <row r="9" spans="1:161" s="2" customFormat="1" ht="26.25" customHeight="1" thickBot="1">
      <c r="A9" s="275" t="s">
        <v>0</v>
      </c>
      <c r="B9" s="275"/>
      <c r="C9" s="275"/>
      <c r="D9" s="275"/>
      <c r="E9" s="275"/>
      <c r="F9" s="275"/>
      <c r="G9" s="275" t="s">
        <v>1</v>
      </c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 t="s">
        <v>2</v>
      </c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 t="s">
        <v>3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 t="s">
        <v>4</v>
      </c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  <c r="EM9" s="275"/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5"/>
      <c r="FB9" s="275"/>
      <c r="FC9" s="275"/>
      <c r="FD9" s="275"/>
      <c r="FE9" s="275"/>
    </row>
    <row r="10" spans="1:161" s="2" customFormat="1" ht="61.5" customHeight="1" thickBo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 t="s">
        <v>5</v>
      </c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 t="s">
        <v>6</v>
      </c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 t="s">
        <v>7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 t="s">
        <v>8</v>
      </c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 t="s">
        <v>16</v>
      </c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 t="s">
        <v>31</v>
      </c>
      <c r="DZ10" s="275"/>
      <c r="EA10" s="275"/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  <c r="EM10" s="275"/>
      <c r="EN10" s="275"/>
      <c r="EO10" s="275" t="s">
        <v>17</v>
      </c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</row>
    <row r="11" spans="1:161" s="2" customFormat="1" ht="12.75" customHeight="1" thickBot="1">
      <c r="A11" s="279">
        <v>1</v>
      </c>
      <c r="B11" s="279"/>
      <c r="C11" s="279"/>
      <c r="D11" s="279"/>
      <c r="E11" s="279"/>
      <c r="F11" s="279"/>
      <c r="G11" s="279">
        <v>2</v>
      </c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>
        <v>3</v>
      </c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>
        <v>4</v>
      </c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>
        <v>5</v>
      </c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>
        <v>6</v>
      </c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>
        <v>7</v>
      </c>
      <c r="DK11" s="279"/>
      <c r="DL11" s="279"/>
      <c r="DM11" s="279"/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>
        <v>8</v>
      </c>
      <c r="DZ11" s="279"/>
      <c r="EA11" s="279"/>
      <c r="EB11" s="279"/>
      <c r="EC11" s="279"/>
      <c r="ED11" s="279"/>
      <c r="EE11" s="279"/>
      <c r="EF11" s="279"/>
      <c r="EG11" s="279"/>
      <c r="EH11" s="279"/>
      <c r="EI11" s="279"/>
      <c r="EJ11" s="279"/>
      <c r="EK11" s="279"/>
      <c r="EL11" s="279"/>
      <c r="EM11" s="279"/>
      <c r="EN11" s="279"/>
      <c r="EO11" s="279">
        <v>9</v>
      </c>
      <c r="EP11" s="279"/>
      <c r="EQ11" s="279"/>
      <c r="ER11" s="279"/>
      <c r="ES11" s="279"/>
      <c r="ET11" s="279"/>
      <c r="EU11" s="279"/>
      <c r="EV11" s="279"/>
      <c r="EW11" s="279"/>
      <c r="EX11" s="279"/>
      <c r="EY11" s="279"/>
      <c r="EZ11" s="279"/>
      <c r="FA11" s="279"/>
      <c r="FB11" s="279"/>
      <c r="FC11" s="279"/>
      <c r="FD11" s="279"/>
      <c r="FE11" s="279"/>
    </row>
    <row r="12" spans="1:161" s="4" customFormat="1" ht="13.5" customHeight="1">
      <c r="A12" s="282" t="s">
        <v>9</v>
      </c>
      <c r="B12" s="283"/>
      <c r="C12" s="283"/>
      <c r="D12" s="283"/>
      <c r="E12" s="283"/>
      <c r="F12" s="284"/>
      <c r="G12" s="3"/>
      <c r="H12" s="285" t="s">
        <v>18</v>
      </c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6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8">
        <f>'[1]Форма 1_сводная форма'!$K$18+'[1]Форма 1_сводная форма'!$L$18</f>
        <v>188402.8014341949</v>
      </c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90"/>
      <c r="DJ12" s="291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1"/>
    </row>
    <row r="13" spans="1:161" s="2" customFormat="1" ht="26.25" customHeight="1">
      <c r="A13" s="250" t="s">
        <v>10</v>
      </c>
      <c r="B13" s="251"/>
      <c r="C13" s="251"/>
      <c r="D13" s="251"/>
      <c r="E13" s="251"/>
      <c r="F13" s="252"/>
      <c r="G13" s="5"/>
      <c r="H13" s="294" t="s">
        <v>30</v>
      </c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5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42">
        <f>'[1]Форма 1_сводная форма'!$K$37+'[1]Форма 1_сводная форма'!$K$39+'[1]Форма 1_сводная форма'!$K$41+'[1]Форма 1_сводная форма'!$L$39+'[1]Форма 1_сводная форма'!$L$41</f>
        <v>151156.3973425</v>
      </c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4"/>
      <c r="DJ13" s="245">
        <f>DJ20</f>
        <v>1.5</v>
      </c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93">
        <v>63</v>
      </c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65">
        <f>EO18+EO20</f>
        <v>3</v>
      </c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7"/>
    </row>
    <row r="14" spans="1:161" s="2" customFormat="1" ht="24" customHeight="1">
      <c r="A14" s="250"/>
      <c r="B14" s="251"/>
      <c r="C14" s="251"/>
      <c r="D14" s="251"/>
      <c r="E14" s="251"/>
      <c r="F14" s="252"/>
      <c r="G14" s="6"/>
      <c r="H14" s="297" t="s">
        <v>11</v>
      </c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8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42">
        <f>SUM(CW15:CW16)</f>
        <v>20170.467</v>
      </c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4"/>
      <c r="DJ14" s="303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12"/>
    </row>
    <row r="15" spans="1:161" s="2" customFormat="1" ht="29.25" customHeight="1">
      <c r="A15" s="250" t="s">
        <v>43</v>
      </c>
      <c r="B15" s="251"/>
      <c r="C15" s="251"/>
      <c r="D15" s="251"/>
      <c r="E15" s="251"/>
      <c r="F15" s="252"/>
      <c r="G15" s="6"/>
      <c r="H15" s="263" t="s">
        <v>46</v>
      </c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4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242">
        <v>9143.897</v>
      </c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4"/>
      <c r="DJ15" s="245" t="s">
        <v>41</v>
      </c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 t="s">
        <v>41</v>
      </c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65">
        <v>1</v>
      </c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7"/>
    </row>
    <row r="16" spans="1:161" s="2" customFormat="1" ht="40.5" customHeight="1">
      <c r="A16" s="250" t="s">
        <v>44</v>
      </c>
      <c r="B16" s="251"/>
      <c r="C16" s="251"/>
      <c r="D16" s="251"/>
      <c r="E16" s="251"/>
      <c r="F16" s="252"/>
      <c r="G16" s="6"/>
      <c r="H16" s="263" t="s">
        <v>47</v>
      </c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8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242">
        <v>11026.57</v>
      </c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4"/>
      <c r="DJ16" s="245" t="s">
        <v>41</v>
      </c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 t="s">
        <v>41</v>
      </c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313" t="s">
        <v>41</v>
      </c>
      <c r="EP16" s="313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</row>
    <row r="17" spans="1:161" s="2" customFormat="1" ht="40.5" customHeight="1">
      <c r="A17" s="250" t="s">
        <v>48</v>
      </c>
      <c r="B17" s="251"/>
      <c r="C17" s="251"/>
      <c r="D17" s="251"/>
      <c r="E17" s="251"/>
      <c r="F17" s="252"/>
      <c r="G17" s="6"/>
      <c r="H17" s="263" t="s">
        <v>49</v>
      </c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4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242">
        <v>8588.54</v>
      </c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4"/>
      <c r="DJ17" s="242" t="s">
        <v>41</v>
      </c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4"/>
      <c r="DY17" s="245" t="s">
        <v>41</v>
      </c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65">
        <v>1</v>
      </c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7"/>
    </row>
    <row r="18" spans="1:161" s="4" customFormat="1" ht="13.5" customHeight="1">
      <c r="A18" s="306" t="s">
        <v>12</v>
      </c>
      <c r="B18" s="307"/>
      <c r="C18" s="307"/>
      <c r="D18" s="307"/>
      <c r="E18" s="307"/>
      <c r="F18" s="308"/>
      <c r="G18" s="5"/>
      <c r="H18" s="297" t="s">
        <v>19</v>
      </c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8"/>
      <c r="BJ18" s="309" t="s">
        <v>33</v>
      </c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1"/>
      <c r="BW18" s="309" t="s">
        <v>33</v>
      </c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1"/>
      <c r="CJ18" s="300">
        <v>43790.0728625</v>
      </c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2"/>
      <c r="CW18" s="300">
        <f>'[1]Форма 1_сводная форма'!$K$39+'[1]Форма 1_сводная форма'!$L$39</f>
        <v>43790.0728625</v>
      </c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2"/>
      <c r="DJ18" s="305" t="s">
        <v>41</v>
      </c>
      <c r="DK18" s="305"/>
      <c r="DL18" s="305"/>
      <c r="DM18" s="305"/>
      <c r="DN18" s="305"/>
      <c r="DO18" s="305"/>
      <c r="DP18" s="305"/>
      <c r="DQ18" s="305"/>
      <c r="DR18" s="305"/>
      <c r="DS18" s="305"/>
      <c r="DT18" s="305"/>
      <c r="DU18" s="305"/>
      <c r="DV18" s="305"/>
      <c r="DW18" s="305"/>
      <c r="DX18" s="305"/>
      <c r="DY18" s="305" t="s">
        <v>41</v>
      </c>
      <c r="DZ18" s="305"/>
      <c r="EA18" s="305"/>
      <c r="EB18" s="305"/>
      <c r="EC18" s="305"/>
      <c r="ED18" s="305"/>
      <c r="EE18" s="305"/>
      <c r="EF18" s="305"/>
      <c r="EG18" s="305"/>
      <c r="EH18" s="305"/>
      <c r="EI18" s="305"/>
      <c r="EJ18" s="305"/>
      <c r="EK18" s="305"/>
      <c r="EL18" s="305"/>
      <c r="EM18" s="305"/>
      <c r="EN18" s="305"/>
      <c r="EO18" s="305">
        <v>1</v>
      </c>
      <c r="EP18" s="305"/>
      <c r="EQ18" s="305"/>
      <c r="ER18" s="305"/>
      <c r="ES18" s="305"/>
      <c r="ET18" s="305"/>
      <c r="EU18" s="305"/>
      <c r="EV18" s="305"/>
      <c r="EW18" s="305"/>
      <c r="EX18" s="305"/>
      <c r="EY18" s="305"/>
      <c r="EZ18" s="305"/>
      <c r="FA18" s="305"/>
      <c r="FB18" s="305"/>
      <c r="FC18" s="305"/>
      <c r="FD18" s="305"/>
      <c r="FE18" s="305"/>
    </row>
    <row r="19" spans="1:161" s="12" customFormat="1" ht="36.75" customHeight="1">
      <c r="A19" s="247" t="s">
        <v>42</v>
      </c>
      <c r="B19" s="248"/>
      <c r="C19" s="248"/>
      <c r="D19" s="248"/>
      <c r="E19" s="248"/>
      <c r="F19" s="249"/>
      <c r="G19" s="253" t="s">
        <v>46</v>
      </c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5"/>
      <c r="BJ19" s="256">
        <v>2015</v>
      </c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8"/>
      <c r="BW19" s="256">
        <v>2016</v>
      </c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8"/>
      <c r="CJ19" s="259">
        <v>9143.897</v>
      </c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1"/>
      <c r="CW19" s="259">
        <f>'[1]Форма 3'!$G$102</f>
        <v>9143.897</v>
      </c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1"/>
      <c r="DJ19" s="262" t="s">
        <v>33</v>
      </c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 t="s">
        <v>33</v>
      </c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>
        <v>1</v>
      </c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</row>
    <row r="20" spans="1:161" s="4" customFormat="1" ht="12.75" customHeight="1">
      <c r="A20" s="306" t="s">
        <v>13</v>
      </c>
      <c r="B20" s="307"/>
      <c r="C20" s="307"/>
      <c r="D20" s="307"/>
      <c r="E20" s="307"/>
      <c r="F20" s="308"/>
      <c r="G20" s="5"/>
      <c r="H20" s="297" t="s">
        <v>20</v>
      </c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8"/>
      <c r="BJ20" s="314">
        <v>2013</v>
      </c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6"/>
      <c r="BW20" s="314">
        <v>2016</v>
      </c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6"/>
      <c r="CJ20" s="300">
        <v>15126.25</v>
      </c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2"/>
      <c r="CW20" s="300">
        <v>106391.99</v>
      </c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2"/>
      <c r="DJ20" s="245">
        <v>1.5</v>
      </c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93">
        <v>63</v>
      </c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65">
        <v>2</v>
      </c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7"/>
    </row>
    <row r="21" spans="1:161" s="4" customFormat="1" ht="12.75" customHeight="1">
      <c r="A21" s="306" t="s">
        <v>14</v>
      </c>
      <c r="B21" s="307"/>
      <c r="C21" s="307"/>
      <c r="D21" s="307"/>
      <c r="E21" s="307"/>
      <c r="F21" s="308"/>
      <c r="G21" s="5"/>
      <c r="H21" s="294" t="s">
        <v>21</v>
      </c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5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9"/>
      <c r="CJ21" s="325">
        <v>0</v>
      </c>
      <c r="CK21" s="301"/>
      <c r="CL21" s="301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0">
        <v>0</v>
      </c>
      <c r="CX21" s="301"/>
      <c r="CY21" s="301"/>
      <c r="CZ21" s="301"/>
      <c r="DA21" s="301"/>
      <c r="DB21" s="301"/>
      <c r="DC21" s="301"/>
      <c r="DD21" s="301"/>
      <c r="DE21" s="301"/>
      <c r="DF21" s="301"/>
      <c r="DG21" s="301"/>
      <c r="DH21" s="301"/>
      <c r="DI21" s="302"/>
      <c r="DJ21" s="324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18"/>
      <c r="FB21" s="318"/>
      <c r="FC21" s="318"/>
      <c r="FD21" s="318"/>
      <c r="FE21" s="323"/>
    </row>
    <row r="22" spans="1:161" s="4" customFormat="1" ht="14.25" customHeight="1">
      <c r="A22" s="250" t="s">
        <v>15</v>
      </c>
      <c r="B22" s="251"/>
      <c r="C22" s="251"/>
      <c r="D22" s="251"/>
      <c r="E22" s="251"/>
      <c r="F22" s="252"/>
      <c r="G22" s="6"/>
      <c r="H22" s="271" t="s">
        <v>22</v>
      </c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2"/>
      <c r="BJ22" s="276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42">
        <f>CW12-CW13</f>
        <v>37246.404091694916</v>
      </c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4"/>
      <c r="DJ22" s="276"/>
      <c r="DK22" s="273"/>
      <c r="DL22" s="273"/>
      <c r="DM22" s="273"/>
      <c r="DN22" s="273"/>
      <c r="DO22" s="273"/>
      <c r="DP22" s="273"/>
      <c r="DQ22" s="273"/>
      <c r="DR22" s="273"/>
      <c r="DS22" s="273"/>
      <c r="DT22" s="273"/>
      <c r="DU22" s="273"/>
      <c r="DV22" s="273"/>
      <c r="DW22" s="273"/>
      <c r="DX22" s="273"/>
      <c r="DY22" s="273"/>
      <c r="DZ22" s="273"/>
      <c r="EA22" s="273"/>
      <c r="EB22" s="273"/>
      <c r="EC22" s="273"/>
      <c r="ED22" s="273"/>
      <c r="EE22" s="273"/>
      <c r="EF22" s="273"/>
      <c r="EG22" s="273"/>
      <c r="EH22" s="273"/>
      <c r="EI22" s="273"/>
      <c r="EJ22" s="273"/>
      <c r="EK22" s="273"/>
      <c r="EL22" s="273"/>
      <c r="EM22" s="273"/>
      <c r="EN22" s="273"/>
      <c r="EO22" s="273"/>
      <c r="EP22" s="273"/>
      <c r="EQ22" s="273"/>
      <c r="ER22" s="273"/>
      <c r="ES22" s="273"/>
      <c r="ET22" s="273"/>
      <c r="EU22" s="273"/>
      <c r="EV22" s="273"/>
      <c r="EW22" s="273"/>
      <c r="EX22" s="273"/>
      <c r="EY22" s="273"/>
      <c r="EZ22" s="273"/>
      <c r="FA22" s="273"/>
      <c r="FB22" s="273"/>
      <c r="FC22" s="273"/>
      <c r="FD22" s="273"/>
      <c r="FE22" s="274"/>
    </row>
    <row r="23" spans="1:161" s="4" customFormat="1" ht="28.5" customHeight="1">
      <c r="A23" s="250" t="s">
        <v>91</v>
      </c>
      <c r="B23" s="251"/>
      <c r="C23" s="251"/>
      <c r="D23" s="251"/>
      <c r="E23" s="251"/>
      <c r="F23" s="252"/>
      <c r="G23" s="6"/>
      <c r="H23" s="271" t="s">
        <v>45</v>
      </c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2"/>
      <c r="BJ23" s="268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42">
        <v>5877.61977</v>
      </c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4"/>
      <c r="DJ23" s="268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69"/>
      <c r="EI23" s="269"/>
      <c r="EJ23" s="269"/>
      <c r="EK23" s="269"/>
      <c r="EL23" s="269"/>
      <c r="EM23" s="269"/>
      <c r="EN23" s="269"/>
      <c r="EO23" s="269"/>
      <c r="EP23" s="269"/>
      <c r="EQ23" s="269"/>
      <c r="ER23" s="269"/>
      <c r="ES23" s="269"/>
      <c r="ET23" s="269"/>
      <c r="EU23" s="269"/>
      <c r="EV23" s="269"/>
      <c r="EW23" s="269"/>
      <c r="EX23" s="269"/>
      <c r="EY23" s="269"/>
      <c r="EZ23" s="269"/>
      <c r="FA23" s="269"/>
      <c r="FB23" s="269"/>
      <c r="FC23" s="269"/>
      <c r="FD23" s="269"/>
      <c r="FE23" s="270"/>
    </row>
    <row r="24" ht="6.75" customHeight="1"/>
    <row r="25" s="10" customFormat="1" ht="11.25">
      <c r="A25" s="10" t="s">
        <v>34</v>
      </c>
    </row>
    <row r="26" spans="1:161" s="10" customFormat="1" ht="24" customHeight="1">
      <c r="A26" s="317" t="s">
        <v>35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7"/>
      <c r="EW26" s="317"/>
      <c r="EX26" s="317"/>
      <c r="EY26" s="317"/>
      <c r="EZ26" s="317"/>
      <c r="FA26" s="317"/>
      <c r="FB26" s="317"/>
      <c r="FC26" s="317"/>
      <c r="FD26" s="317"/>
      <c r="FE26" s="317"/>
    </row>
    <row r="27" spans="1:161" s="10" customFormat="1" ht="24" customHeight="1">
      <c r="A27" s="317" t="s">
        <v>36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7"/>
      <c r="EW27" s="317"/>
      <c r="EX27" s="317"/>
      <c r="EY27" s="317"/>
      <c r="EZ27" s="317"/>
      <c r="FA27" s="317"/>
      <c r="FB27" s="317"/>
      <c r="FC27" s="317"/>
      <c r="FD27" s="317"/>
      <c r="FE27" s="317"/>
    </row>
    <row r="28" spans="1:161" s="10" customFormat="1" ht="13.5" customHeight="1">
      <c r="A28" s="317" t="s">
        <v>37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7"/>
      <c r="EN28" s="317"/>
      <c r="EO28" s="317"/>
      <c r="EP28" s="317"/>
      <c r="EQ28" s="317"/>
      <c r="ER28" s="317"/>
      <c r="ES28" s="317"/>
      <c r="ET28" s="317"/>
      <c r="EU28" s="317"/>
      <c r="EV28" s="317"/>
      <c r="EW28" s="317"/>
      <c r="EX28" s="317"/>
      <c r="EY28" s="317"/>
      <c r="EZ28" s="317"/>
      <c r="FA28" s="317"/>
      <c r="FB28" s="317"/>
      <c r="FC28" s="317"/>
      <c r="FD28" s="317"/>
      <c r="FE28" s="317"/>
    </row>
    <row r="29" spans="1:161" s="10" customFormat="1" ht="13.5" customHeight="1">
      <c r="A29" s="296" t="s">
        <v>38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6"/>
      <c r="DC29" s="296"/>
      <c r="DD29" s="296"/>
      <c r="DE29" s="296"/>
      <c r="DF29" s="296"/>
      <c r="DG29" s="296"/>
      <c r="DH29" s="296"/>
      <c r="DI29" s="296"/>
      <c r="DJ29" s="296"/>
      <c r="DK29" s="296"/>
      <c r="DL29" s="296"/>
      <c r="DM29" s="296"/>
      <c r="DN29" s="296"/>
      <c r="DO29" s="296"/>
      <c r="DP29" s="296"/>
      <c r="DQ29" s="296"/>
      <c r="DR29" s="296"/>
      <c r="DS29" s="296"/>
      <c r="DT29" s="296"/>
      <c r="DU29" s="296"/>
      <c r="DV29" s="296"/>
      <c r="DW29" s="296"/>
      <c r="DX29" s="296"/>
      <c r="DY29" s="296"/>
      <c r="DZ29" s="296"/>
      <c r="EA29" s="296"/>
      <c r="EB29" s="296"/>
      <c r="EC29" s="296"/>
      <c r="ED29" s="296"/>
      <c r="EE29" s="296"/>
      <c r="EF29" s="296"/>
      <c r="EG29" s="296"/>
      <c r="EH29" s="296"/>
      <c r="EI29" s="296"/>
      <c r="EJ29" s="296"/>
      <c r="EK29" s="296"/>
      <c r="EL29" s="296"/>
      <c r="EM29" s="296"/>
      <c r="EN29" s="296"/>
      <c r="EO29" s="296"/>
      <c r="EP29" s="296"/>
      <c r="EQ29" s="296"/>
      <c r="ER29" s="296"/>
      <c r="ES29" s="296"/>
      <c r="ET29" s="296"/>
      <c r="EU29" s="296"/>
      <c r="EV29" s="296"/>
      <c r="EW29" s="296"/>
      <c r="EX29" s="296"/>
      <c r="EY29" s="296"/>
      <c r="EZ29" s="296"/>
      <c r="FA29" s="296"/>
      <c r="FB29" s="296"/>
      <c r="FC29" s="296"/>
      <c r="FD29" s="296"/>
      <c r="FE29" s="296"/>
    </row>
    <row r="30" ht="3" customHeight="1"/>
  </sheetData>
  <sheetProtection/>
  <mergeCells count="128">
    <mergeCell ref="EC5:EF5"/>
    <mergeCell ref="BY6:DO6"/>
    <mergeCell ref="A7:FE7"/>
    <mergeCell ref="EO21:FE21"/>
    <mergeCell ref="CW21:DI21"/>
    <mergeCell ref="DJ21:DX21"/>
    <mergeCell ref="DY21:EN21"/>
    <mergeCell ref="CJ21:CV21"/>
    <mergeCell ref="EO18:FE18"/>
    <mergeCell ref="A20:F20"/>
    <mergeCell ref="EO20:FE20"/>
    <mergeCell ref="A26:FE26"/>
    <mergeCell ref="A28:FE28"/>
    <mergeCell ref="A27:FE27"/>
    <mergeCell ref="A21:F21"/>
    <mergeCell ref="H21:BI21"/>
    <mergeCell ref="BJ21:BV21"/>
    <mergeCell ref="BW21:CI21"/>
    <mergeCell ref="H20:BI20"/>
    <mergeCell ref="EO14:FE14"/>
    <mergeCell ref="DY14:EN14"/>
    <mergeCell ref="EO15:FE15"/>
    <mergeCell ref="DY16:EN16"/>
    <mergeCell ref="EO16:FE16"/>
    <mergeCell ref="BJ20:BV20"/>
    <mergeCell ref="BW20:CI20"/>
    <mergeCell ref="CJ20:CV20"/>
    <mergeCell ref="CW20:DI20"/>
    <mergeCell ref="DJ20:DX20"/>
    <mergeCell ref="A29:FE29"/>
    <mergeCell ref="EO13:FE13"/>
    <mergeCell ref="A14:F14"/>
    <mergeCell ref="H14:BI14"/>
    <mergeCell ref="BJ14:BV14"/>
    <mergeCell ref="BW14:CI14"/>
    <mergeCell ref="CJ14:CV14"/>
    <mergeCell ref="CW14:DI14"/>
    <mergeCell ref="CJ18:CV18"/>
    <mergeCell ref="DJ14:DX14"/>
    <mergeCell ref="CJ13:CV13"/>
    <mergeCell ref="CW13:DI13"/>
    <mergeCell ref="DJ13:DX13"/>
    <mergeCell ref="DY13:EN13"/>
    <mergeCell ref="A13:F13"/>
    <mergeCell ref="H13:BI13"/>
    <mergeCell ref="BJ13:BV13"/>
    <mergeCell ref="BW13:CI13"/>
    <mergeCell ref="DY12:EN12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CJ11:CV11"/>
    <mergeCell ref="CW11:DI11"/>
    <mergeCell ref="DJ11:DX11"/>
    <mergeCell ref="DY11:EN11"/>
    <mergeCell ref="A11:F11"/>
    <mergeCell ref="G11:BI11"/>
    <mergeCell ref="BJ11:BV11"/>
    <mergeCell ref="BW11:CI11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A22:F22"/>
    <mergeCell ref="H22:BI22"/>
    <mergeCell ref="A9:F10"/>
    <mergeCell ref="G9:BI10"/>
    <mergeCell ref="BJ9:CI9"/>
    <mergeCell ref="CJ9:DI9"/>
    <mergeCell ref="BJ22:BV22"/>
    <mergeCell ref="BW22:CI22"/>
    <mergeCell ref="H16:BI16"/>
    <mergeCell ref="CW16:DI16"/>
    <mergeCell ref="A23:F23"/>
    <mergeCell ref="H23:BI23"/>
    <mergeCell ref="BJ23:BV23"/>
    <mergeCell ref="BW23:CI23"/>
    <mergeCell ref="CJ23:CV23"/>
    <mergeCell ref="CW23:DI23"/>
    <mergeCell ref="DJ23:DX23"/>
    <mergeCell ref="DY23:EN23"/>
    <mergeCell ref="EO23:FE23"/>
    <mergeCell ref="DY19:EN19"/>
    <mergeCell ref="CJ22:CV22"/>
    <mergeCell ref="CW22:DI22"/>
    <mergeCell ref="EO22:FE22"/>
    <mergeCell ref="DJ22:DX22"/>
    <mergeCell ref="DY22:EN22"/>
    <mergeCell ref="DY20:EN20"/>
    <mergeCell ref="DY15:EN15"/>
    <mergeCell ref="EO19:FE19"/>
    <mergeCell ref="EO17:FE17"/>
    <mergeCell ref="A17:F17"/>
    <mergeCell ref="H17:BI17"/>
    <mergeCell ref="CW17:DI17"/>
    <mergeCell ref="DY18:EN18"/>
    <mergeCell ref="A18:F18"/>
    <mergeCell ref="H18:BI18"/>
    <mergeCell ref="BJ18:BV18"/>
    <mergeCell ref="DJ19:DX19"/>
    <mergeCell ref="DJ16:DX16"/>
    <mergeCell ref="A15:F15"/>
    <mergeCell ref="H15:BI15"/>
    <mergeCell ref="CW15:DI15"/>
    <mergeCell ref="DJ15:DX15"/>
    <mergeCell ref="BW18:CI18"/>
    <mergeCell ref="CW18:DI18"/>
    <mergeCell ref="DJ18:DX18"/>
    <mergeCell ref="DJ17:DX17"/>
    <mergeCell ref="DY17:EN17"/>
    <mergeCell ref="BY5:DS5"/>
    <mergeCell ref="A19:F19"/>
    <mergeCell ref="A16:F16"/>
    <mergeCell ref="G19:BI19"/>
    <mergeCell ref="BJ19:BV19"/>
    <mergeCell ref="BW19:CI19"/>
    <mergeCell ref="CJ19:CV19"/>
    <mergeCell ref="CW19:DI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2011-12-22T10:36:00Z</cp:lastPrinted>
  <dcterms:created xsi:type="dcterms:W3CDTF">2011-03-28T12:32:14Z</dcterms:created>
  <dcterms:modified xsi:type="dcterms:W3CDTF">2018-06-25T09:24:14Z</dcterms:modified>
  <cp:category/>
  <cp:version/>
  <cp:contentType/>
  <cp:contentStatus/>
</cp:coreProperties>
</file>