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8736"/>
  </bookViews>
  <sheets>
    <sheet name="Приложение №2_1 кв 2018" sheetId="1" r:id="rId1"/>
  </sheets>
  <calcPr calcId="145621"/>
</workbook>
</file>

<file path=xl/calcChain.xml><?xml version="1.0" encoding="utf-8"?>
<calcChain xmlns="http://schemas.openxmlformats.org/spreadsheetml/2006/main">
  <c r="L18" i="1" l="1"/>
  <c r="L693" i="1"/>
  <c r="H693" i="1"/>
  <c r="L692" i="1"/>
  <c r="H692" i="1"/>
  <c r="L691" i="1"/>
  <c r="H691" i="1"/>
  <c r="L690" i="1"/>
  <c r="H690" i="1"/>
  <c r="L689" i="1"/>
  <c r="H689" i="1"/>
  <c r="L688" i="1"/>
  <c r="H688" i="1"/>
  <c r="L687" i="1"/>
  <c r="H687" i="1"/>
  <c r="L686" i="1"/>
  <c r="H686" i="1"/>
  <c r="L685" i="1"/>
  <c r="H685" i="1"/>
  <c r="L684" i="1"/>
  <c r="H684" i="1"/>
  <c r="L683" i="1"/>
  <c r="H683" i="1"/>
  <c r="L682" i="1"/>
  <c r="H682" i="1"/>
  <c r="L681" i="1"/>
  <c r="H681" i="1"/>
  <c r="L680" i="1"/>
  <c r="H680" i="1"/>
  <c r="L679" i="1"/>
  <c r="H679" i="1"/>
  <c r="L678" i="1"/>
  <c r="H678" i="1"/>
  <c r="L677" i="1"/>
  <c r="H677" i="1"/>
  <c r="L676" i="1"/>
  <c r="H676" i="1"/>
  <c r="L675" i="1"/>
  <c r="H675" i="1"/>
  <c r="L674" i="1"/>
  <c r="H674" i="1"/>
  <c r="L673" i="1"/>
  <c r="H673" i="1"/>
  <c r="L672" i="1"/>
  <c r="H672" i="1"/>
  <c r="L671" i="1"/>
  <c r="H671" i="1"/>
  <c r="L670" i="1"/>
  <c r="H670" i="1"/>
  <c r="L669" i="1"/>
  <c r="H669" i="1"/>
  <c r="L668" i="1"/>
  <c r="H668" i="1"/>
  <c r="L667" i="1"/>
  <c r="H667" i="1"/>
  <c r="L666" i="1"/>
  <c r="H666" i="1"/>
  <c r="L665" i="1"/>
  <c r="H665" i="1"/>
  <c r="L664" i="1"/>
  <c r="H664" i="1"/>
  <c r="L663" i="1"/>
  <c r="H663" i="1"/>
  <c r="L662" i="1"/>
  <c r="H662" i="1"/>
  <c r="L661" i="1"/>
  <c r="H661" i="1"/>
  <c r="L660" i="1"/>
  <c r="H660" i="1"/>
  <c r="L659" i="1"/>
  <c r="H659" i="1"/>
  <c r="L658" i="1"/>
  <c r="H658" i="1"/>
  <c r="L657" i="1"/>
  <c r="H657" i="1"/>
  <c r="L656" i="1"/>
  <c r="H656" i="1"/>
  <c r="L655" i="1"/>
  <c r="H655" i="1"/>
  <c r="L654" i="1"/>
  <c r="H654" i="1"/>
  <c r="L653" i="1"/>
  <c r="H653" i="1"/>
  <c r="L652" i="1"/>
  <c r="H652" i="1"/>
  <c r="L651" i="1"/>
  <c r="H651" i="1"/>
  <c r="L650" i="1"/>
  <c r="H650" i="1"/>
  <c r="L649" i="1"/>
  <c r="H649" i="1"/>
  <c r="L648" i="1"/>
  <c r="H648" i="1"/>
  <c r="L647" i="1"/>
  <c r="H647" i="1"/>
  <c r="L646" i="1"/>
  <c r="H646" i="1"/>
  <c r="L645" i="1"/>
  <c r="H645" i="1"/>
  <c r="L644" i="1"/>
  <c r="H644" i="1"/>
  <c r="L643" i="1"/>
  <c r="H643" i="1"/>
  <c r="L642" i="1"/>
  <c r="H642" i="1"/>
  <c r="L641" i="1"/>
  <c r="H641" i="1"/>
  <c r="L640" i="1"/>
  <c r="H640" i="1"/>
  <c r="L639" i="1"/>
  <c r="H639" i="1"/>
  <c r="L638" i="1"/>
  <c r="H638" i="1"/>
  <c r="L637" i="1"/>
  <c r="H637" i="1"/>
  <c r="L636" i="1"/>
  <c r="H636" i="1"/>
  <c r="L635" i="1"/>
  <c r="H635" i="1"/>
  <c r="L634" i="1"/>
  <c r="H634" i="1"/>
  <c r="L633" i="1"/>
  <c r="H633" i="1"/>
  <c r="L632" i="1"/>
  <c r="H632" i="1"/>
  <c r="L631" i="1"/>
  <c r="H631" i="1"/>
  <c r="L630" i="1"/>
  <c r="H630" i="1"/>
  <c r="L629" i="1"/>
  <c r="H629" i="1"/>
  <c r="L628" i="1"/>
  <c r="H628" i="1"/>
  <c r="L627" i="1"/>
  <c r="H627" i="1"/>
  <c r="L626" i="1"/>
  <c r="H626" i="1"/>
  <c r="L625" i="1"/>
  <c r="H625" i="1"/>
  <c r="L624" i="1"/>
  <c r="H624" i="1"/>
  <c r="L623" i="1"/>
  <c r="H623" i="1"/>
  <c r="L622" i="1"/>
  <c r="H622" i="1"/>
  <c r="L621" i="1"/>
  <c r="H621" i="1"/>
  <c r="L620" i="1"/>
  <c r="H620" i="1"/>
  <c r="L619" i="1"/>
  <c r="H619" i="1"/>
  <c r="L618" i="1"/>
  <c r="H618" i="1"/>
  <c r="L617" i="1"/>
  <c r="H617" i="1"/>
  <c r="L616" i="1"/>
  <c r="H616" i="1"/>
  <c r="L615" i="1"/>
  <c r="H615" i="1"/>
  <c r="L614" i="1"/>
  <c r="H614" i="1"/>
  <c r="L613" i="1"/>
  <c r="H613" i="1"/>
  <c r="L612" i="1"/>
  <c r="H612" i="1"/>
  <c r="L611" i="1"/>
  <c r="H611" i="1"/>
  <c r="L610" i="1"/>
  <c r="H610" i="1"/>
  <c r="L609" i="1"/>
  <c r="H609" i="1"/>
  <c r="L608" i="1"/>
  <c r="H608" i="1"/>
  <c r="L607" i="1"/>
  <c r="H607" i="1"/>
  <c r="L606" i="1"/>
  <c r="H606" i="1"/>
  <c r="L605" i="1"/>
  <c r="H605" i="1"/>
  <c r="L604" i="1"/>
  <c r="H604" i="1"/>
  <c r="L603" i="1"/>
  <c r="H603" i="1"/>
  <c r="L602" i="1"/>
  <c r="H602" i="1"/>
  <c r="L601" i="1"/>
  <c r="H601" i="1"/>
  <c r="L600" i="1"/>
  <c r="H600" i="1"/>
  <c r="L599" i="1"/>
  <c r="H599" i="1"/>
  <c r="L598" i="1"/>
  <c r="H598" i="1"/>
  <c r="L597" i="1"/>
  <c r="H597" i="1"/>
  <c r="L596" i="1"/>
  <c r="H596" i="1"/>
  <c r="L595" i="1"/>
  <c r="H595" i="1"/>
  <c r="L594" i="1"/>
  <c r="H594" i="1"/>
  <c r="L593" i="1"/>
  <c r="H593" i="1"/>
  <c r="L592" i="1"/>
  <c r="H592" i="1"/>
  <c r="L591" i="1"/>
  <c r="H591" i="1"/>
  <c r="L590" i="1"/>
  <c r="H590" i="1"/>
  <c r="L589" i="1"/>
  <c r="H589" i="1"/>
  <c r="L588" i="1"/>
  <c r="H588" i="1"/>
  <c r="L587" i="1"/>
  <c r="H587" i="1"/>
  <c r="L586" i="1"/>
  <c r="H586" i="1"/>
  <c r="L585" i="1"/>
  <c r="H585" i="1"/>
  <c r="L584" i="1"/>
  <c r="H584" i="1"/>
  <c r="L583" i="1"/>
  <c r="H583" i="1"/>
  <c r="L582" i="1"/>
  <c r="H582" i="1"/>
  <c r="L581" i="1"/>
  <c r="H581" i="1"/>
  <c r="L580" i="1"/>
  <c r="H580" i="1"/>
  <c r="L579" i="1"/>
  <c r="H579" i="1"/>
  <c r="L578" i="1"/>
  <c r="H578" i="1"/>
  <c r="L577" i="1"/>
  <c r="H577" i="1"/>
  <c r="L576" i="1"/>
  <c r="H576" i="1"/>
  <c r="L575" i="1"/>
  <c r="H575" i="1"/>
  <c r="L574" i="1"/>
  <c r="H574" i="1"/>
  <c r="L573" i="1"/>
  <c r="H573" i="1"/>
  <c r="L572" i="1"/>
  <c r="H572" i="1"/>
  <c r="L571" i="1"/>
  <c r="H571" i="1"/>
  <c r="L570" i="1"/>
  <c r="H570" i="1"/>
  <c r="L569" i="1"/>
  <c r="H569" i="1"/>
  <c r="L568" i="1"/>
  <c r="H568" i="1"/>
  <c r="L567" i="1"/>
  <c r="H567" i="1"/>
  <c r="L566" i="1"/>
  <c r="H566" i="1"/>
  <c r="L564" i="1"/>
  <c r="H564" i="1"/>
  <c r="L563" i="1"/>
  <c r="H563" i="1"/>
  <c r="L562" i="1"/>
  <c r="H562" i="1"/>
  <c r="L561" i="1"/>
  <c r="H561" i="1"/>
  <c r="L560" i="1"/>
  <c r="H560" i="1"/>
  <c r="L559" i="1"/>
  <c r="H559" i="1"/>
  <c r="L558" i="1"/>
  <c r="H558" i="1"/>
  <c r="L557" i="1"/>
  <c r="H557" i="1"/>
  <c r="L556" i="1"/>
  <c r="H556" i="1"/>
  <c r="L555" i="1"/>
  <c r="H555" i="1"/>
  <c r="L554" i="1"/>
  <c r="H554" i="1"/>
  <c r="L553" i="1"/>
  <c r="H553" i="1"/>
  <c r="L552" i="1"/>
  <c r="H552" i="1"/>
  <c r="L551" i="1"/>
  <c r="H551" i="1"/>
  <c r="L550" i="1"/>
  <c r="H550" i="1"/>
  <c r="L549" i="1"/>
  <c r="H549" i="1"/>
  <c r="L548" i="1"/>
  <c r="H548" i="1"/>
  <c r="L547" i="1"/>
  <c r="H547" i="1"/>
  <c r="L546" i="1"/>
  <c r="H546" i="1"/>
  <c r="L545" i="1"/>
  <c r="H545" i="1"/>
  <c r="L544" i="1"/>
  <c r="H544" i="1"/>
  <c r="L543" i="1"/>
  <c r="H543" i="1"/>
  <c r="L542" i="1"/>
  <c r="H542" i="1"/>
  <c r="L541" i="1"/>
  <c r="H541" i="1"/>
  <c r="L540" i="1"/>
  <c r="H540" i="1"/>
  <c r="L539" i="1"/>
  <c r="H539" i="1"/>
  <c r="L538" i="1"/>
  <c r="H538" i="1"/>
  <c r="L537" i="1"/>
  <c r="H537" i="1"/>
  <c r="L536" i="1"/>
  <c r="H536" i="1"/>
  <c r="L535" i="1"/>
  <c r="H535" i="1"/>
  <c r="L534" i="1"/>
  <c r="H534" i="1"/>
  <c r="L533" i="1"/>
  <c r="H533" i="1"/>
  <c r="L532" i="1"/>
  <c r="H532" i="1"/>
  <c r="L531" i="1"/>
  <c r="H531" i="1"/>
  <c r="L530" i="1"/>
  <c r="H530" i="1"/>
  <c r="L529" i="1"/>
  <c r="H529" i="1"/>
  <c r="L528" i="1"/>
  <c r="H528" i="1"/>
  <c r="L527" i="1"/>
  <c r="H527" i="1"/>
  <c r="L526" i="1"/>
  <c r="H526" i="1"/>
  <c r="L525" i="1"/>
  <c r="H525" i="1"/>
  <c r="L524" i="1"/>
  <c r="H524" i="1"/>
  <c r="L523" i="1"/>
  <c r="H523" i="1"/>
  <c r="L522" i="1"/>
  <c r="H522" i="1"/>
  <c r="L521" i="1"/>
  <c r="H521" i="1"/>
  <c r="L520" i="1"/>
  <c r="H520" i="1"/>
  <c r="L519" i="1"/>
  <c r="H519" i="1"/>
  <c r="L518" i="1"/>
  <c r="H518" i="1"/>
  <c r="L516" i="1"/>
  <c r="H516" i="1"/>
  <c r="L515" i="1"/>
  <c r="H515" i="1"/>
  <c r="L514" i="1"/>
  <c r="H514" i="1"/>
  <c r="L513" i="1"/>
  <c r="H513" i="1"/>
  <c r="L512" i="1"/>
  <c r="H512" i="1"/>
  <c r="L511" i="1"/>
  <c r="H511" i="1"/>
  <c r="L510" i="1"/>
  <c r="H510" i="1"/>
  <c r="L509" i="1"/>
  <c r="H509" i="1"/>
  <c r="L508" i="1"/>
  <c r="H508" i="1"/>
  <c r="L507" i="1"/>
  <c r="H507" i="1"/>
  <c r="L506" i="1"/>
  <c r="H506" i="1"/>
  <c r="L505" i="1"/>
  <c r="H505" i="1"/>
  <c r="L504" i="1"/>
  <c r="H504" i="1"/>
  <c r="L503" i="1"/>
  <c r="H503" i="1"/>
  <c r="L502" i="1"/>
  <c r="H502" i="1"/>
  <c r="L501" i="1"/>
  <c r="H501" i="1"/>
  <c r="L500" i="1"/>
  <c r="H500" i="1"/>
  <c r="L499" i="1"/>
  <c r="H499" i="1"/>
  <c r="L498" i="1"/>
  <c r="H498" i="1"/>
  <c r="L497" i="1"/>
  <c r="H497" i="1"/>
  <c r="L496" i="1"/>
  <c r="H496" i="1"/>
  <c r="L495" i="1"/>
  <c r="H495" i="1"/>
  <c r="L494" i="1"/>
  <c r="H494" i="1"/>
  <c r="L493" i="1"/>
  <c r="H493" i="1"/>
  <c r="L492" i="1"/>
  <c r="H492" i="1"/>
  <c r="L491" i="1"/>
  <c r="H491" i="1"/>
  <c r="L490" i="1"/>
  <c r="H490" i="1"/>
  <c r="L489" i="1"/>
  <c r="H489" i="1"/>
  <c r="L488" i="1"/>
  <c r="H488" i="1"/>
  <c r="L487" i="1"/>
  <c r="H487" i="1"/>
  <c r="L486" i="1"/>
  <c r="H486" i="1"/>
  <c r="L485" i="1"/>
  <c r="H485" i="1"/>
  <c r="L484" i="1"/>
  <c r="H484" i="1"/>
  <c r="L483" i="1"/>
  <c r="H483" i="1"/>
  <c r="L482" i="1"/>
  <c r="H482" i="1"/>
  <c r="L481" i="1"/>
  <c r="H481" i="1"/>
  <c r="L480" i="1"/>
  <c r="H480" i="1"/>
  <c r="L479" i="1"/>
  <c r="H479" i="1"/>
  <c r="L478" i="1"/>
  <c r="H478" i="1"/>
  <c r="L477" i="1"/>
  <c r="H477" i="1"/>
  <c r="L476" i="1"/>
  <c r="H476" i="1"/>
  <c r="L475" i="1"/>
  <c r="H475" i="1"/>
  <c r="L474" i="1"/>
  <c r="H474" i="1"/>
  <c r="L473" i="1"/>
  <c r="H473" i="1"/>
  <c r="L472" i="1"/>
  <c r="H472" i="1"/>
  <c r="L471" i="1"/>
  <c r="H471" i="1"/>
  <c r="L470" i="1"/>
  <c r="H470" i="1"/>
  <c r="L469" i="1"/>
  <c r="H469" i="1"/>
  <c r="L468" i="1"/>
  <c r="H468" i="1"/>
  <c r="L467" i="1"/>
  <c r="H467" i="1"/>
  <c r="L466" i="1"/>
  <c r="H466" i="1"/>
  <c r="L465" i="1"/>
  <c r="H465" i="1"/>
  <c r="L464" i="1"/>
  <c r="H464" i="1"/>
  <c r="L463" i="1"/>
  <c r="H463" i="1"/>
  <c r="L462" i="1"/>
  <c r="H462" i="1"/>
  <c r="L461" i="1"/>
  <c r="H461" i="1"/>
  <c r="L460" i="1"/>
  <c r="H460" i="1"/>
  <c r="L459" i="1"/>
  <c r="H459" i="1"/>
  <c r="L458" i="1"/>
  <c r="H458" i="1"/>
  <c r="L457" i="1"/>
  <c r="H457" i="1"/>
  <c r="L456" i="1"/>
  <c r="H456" i="1"/>
  <c r="L455" i="1"/>
  <c r="H455" i="1"/>
  <c r="L454" i="1"/>
  <c r="H454" i="1"/>
  <c r="L453" i="1"/>
  <c r="H453" i="1"/>
  <c r="L452" i="1"/>
  <c r="H452" i="1"/>
  <c r="L451" i="1"/>
  <c r="H451" i="1"/>
  <c r="L450" i="1"/>
  <c r="H450" i="1"/>
  <c r="L449" i="1"/>
  <c r="H449" i="1"/>
  <c r="L448" i="1"/>
  <c r="H448" i="1"/>
  <c r="L447" i="1"/>
  <c r="H447" i="1"/>
  <c r="L446" i="1"/>
  <c r="H446" i="1"/>
  <c r="L445" i="1"/>
  <c r="H445" i="1"/>
  <c r="L444" i="1"/>
  <c r="H444" i="1"/>
  <c r="L443" i="1"/>
  <c r="H443" i="1"/>
  <c r="L442" i="1"/>
  <c r="H442" i="1"/>
  <c r="L441" i="1"/>
  <c r="H441" i="1"/>
  <c r="L440" i="1"/>
  <c r="H440" i="1"/>
  <c r="L439" i="1"/>
  <c r="H439" i="1"/>
  <c r="L438" i="1"/>
  <c r="H438" i="1"/>
  <c r="L437" i="1"/>
  <c r="H437" i="1"/>
  <c r="L436" i="1"/>
  <c r="H436" i="1"/>
  <c r="L435" i="1"/>
  <c r="H435" i="1"/>
  <c r="L434" i="1"/>
  <c r="H434" i="1"/>
  <c r="L433" i="1"/>
  <c r="H433" i="1"/>
  <c r="L432" i="1"/>
  <c r="H432" i="1"/>
  <c r="L431" i="1"/>
  <c r="H431" i="1"/>
  <c r="L430" i="1"/>
  <c r="H430" i="1"/>
  <c r="L429" i="1"/>
  <c r="H429" i="1"/>
  <c r="L428" i="1"/>
  <c r="H428" i="1"/>
  <c r="L427" i="1"/>
  <c r="H427" i="1"/>
  <c r="L426" i="1"/>
  <c r="H426" i="1"/>
  <c r="L425" i="1"/>
  <c r="H425" i="1"/>
  <c r="L424" i="1"/>
  <c r="H424" i="1"/>
  <c r="L423" i="1"/>
  <c r="H423" i="1"/>
  <c r="L422" i="1"/>
  <c r="H422" i="1"/>
  <c r="L421" i="1"/>
  <c r="H421" i="1"/>
  <c r="L420" i="1"/>
  <c r="H420" i="1"/>
  <c r="L419" i="1"/>
  <c r="H419" i="1"/>
  <c r="L418" i="1"/>
  <c r="H418" i="1"/>
  <c r="L417" i="1"/>
  <c r="H417" i="1"/>
  <c r="L416" i="1"/>
  <c r="H416" i="1"/>
  <c r="L415" i="1"/>
  <c r="H415" i="1"/>
  <c r="L414" i="1"/>
  <c r="H414" i="1"/>
  <c r="L413" i="1"/>
  <c r="H413" i="1"/>
  <c r="L412" i="1"/>
  <c r="H412" i="1"/>
  <c r="L411" i="1"/>
  <c r="H411" i="1"/>
  <c r="L410" i="1"/>
  <c r="H410" i="1"/>
  <c r="L409" i="1"/>
  <c r="H409" i="1"/>
  <c r="L408" i="1"/>
  <c r="H408" i="1"/>
  <c r="L407" i="1"/>
  <c r="H407" i="1"/>
  <c r="L406" i="1"/>
  <c r="H406" i="1"/>
  <c r="L405" i="1"/>
  <c r="H405" i="1"/>
  <c r="L404" i="1"/>
  <c r="H404" i="1"/>
  <c r="L403" i="1"/>
  <c r="H403" i="1"/>
  <c r="L402" i="1"/>
  <c r="H402" i="1"/>
  <c r="L401" i="1"/>
  <c r="H401" i="1"/>
  <c r="L400" i="1"/>
  <c r="H400" i="1"/>
  <c r="L399" i="1"/>
  <c r="H399" i="1"/>
  <c r="L398" i="1"/>
  <c r="H398" i="1"/>
  <c r="L397" i="1"/>
  <c r="H397" i="1"/>
  <c r="L396" i="1"/>
  <c r="H396" i="1"/>
  <c r="L395" i="1"/>
  <c r="H395" i="1"/>
  <c r="L394" i="1"/>
  <c r="H394" i="1"/>
  <c r="L393" i="1"/>
  <c r="H393" i="1"/>
  <c r="L392" i="1"/>
  <c r="H392" i="1"/>
  <c r="L391" i="1"/>
  <c r="H391" i="1"/>
  <c r="L390" i="1"/>
  <c r="H390" i="1"/>
  <c r="L389" i="1"/>
  <c r="H389" i="1"/>
  <c r="L388" i="1"/>
  <c r="H388" i="1"/>
  <c r="L387" i="1"/>
  <c r="H387" i="1"/>
  <c r="L386" i="1"/>
  <c r="H386" i="1"/>
  <c r="L385" i="1"/>
  <c r="H385" i="1"/>
  <c r="L384" i="1"/>
  <c r="H384" i="1"/>
  <c r="L383" i="1"/>
  <c r="H383" i="1"/>
  <c r="L382" i="1"/>
  <c r="H382" i="1"/>
  <c r="L381" i="1"/>
  <c r="H381" i="1"/>
  <c r="L380" i="1"/>
  <c r="H380" i="1"/>
  <c r="L379" i="1"/>
  <c r="H379" i="1"/>
  <c r="L378" i="1"/>
  <c r="H378" i="1"/>
  <c r="L377" i="1"/>
  <c r="H377" i="1"/>
  <c r="L376" i="1"/>
  <c r="H376" i="1"/>
  <c r="L375" i="1"/>
  <c r="H375" i="1"/>
  <c r="L374" i="1"/>
  <c r="H374" i="1"/>
  <c r="L373" i="1"/>
  <c r="H373" i="1"/>
  <c r="L372" i="1"/>
  <c r="H372" i="1"/>
  <c r="L371" i="1"/>
  <c r="H371" i="1"/>
  <c r="L370" i="1"/>
  <c r="H370" i="1"/>
  <c r="L369" i="1"/>
  <c r="H369" i="1"/>
  <c r="L368" i="1"/>
  <c r="H368" i="1"/>
  <c r="L367" i="1"/>
  <c r="H367" i="1"/>
  <c r="L366" i="1"/>
  <c r="H366" i="1"/>
  <c r="L365" i="1"/>
  <c r="H365" i="1"/>
  <c r="L364" i="1"/>
  <c r="H364" i="1"/>
  <c r="L363" i="1"/>
  <c r="H363" i="1"/>
  <c r="L362" i="1"/>
  <c r="H362" i="1"/>
  <c r="L361" i="1"/>
  <c r="H361" i="1"/>
  <c r="L360" i="1"/>
  <c r="H360" i="1"/>
  <c r="L359" i="1"/>
  <c r="H359" i="1"/>
  <c r="L358" i="1"/>
  <c r="H358" i="1"/>
  <c r="L357" i="1"/>
  <c r="H357" i="1"/>
  <c r="L356" i="1"/>
  <c r="H356" i="1"/>
  <c r="L355" i="1"/>
  <c r="H355" i="1"/>
  <c r="L354" i="1"/>
  <c r="H354" i="1"/>
  <c r="L353" i="1"/>
  <c r="H353" i="1"/>
  <c r="L352" i="1"/>
  <c r="H352" i="1"/>
  <c r="L351" i="1"/>
  <c r="H351" i="1"/>
  <c r="L350" i="1"/>
  <c r="H350" i="1"/>
  <c r="L349" i="1"/>
  <c r="H349" i="1"/>
  <c r="L348" i="1"/>
  <c r="H348" i="1"/>
  <c r="L347" i="1"/>
  <c r="H347" i="1"/>
  <c r="L346" i="1"/>
  <c r="H346" i="1"/>
  <c r="L345" i="1"/>
  <c r="H345" i="1"/>
  <c r="L344" i="1"/>
  <c r="H344" i="1"/>
  <c r="L343" i="1"/>
  <c r="H343" i="1"/>
  <c r="L342" i="1"/>
  <c r="H342" i="1"/>
  <c r="L341" i="1"/>
  <c r="H341" i="1"/>
  <c r="L340" i="1"/>
  <c r="H340" i="1"/>
  <c r="L339" i="1"/>
  <c r="H339" i="1"/>
  <c r="L338" i="1"/>
  <c r="H338" i="1"/>
  <c r="L337" i="1"/>
  <c r="H337" i="1"/>
  <c r="L336" i="1"/>
  <c r="H336" i="1"/>
  <c r="L335" i="1"/>
  <c r="H335" i="1"/>
  <c r="L334" i="1"/>
  <c r="H334" i="1"/>
  <c r="L333" i="1"/>
  <c r="H333" i="1"/>
  <c r="L332" i="1"/>
  <c r="H332" i="1"/>
  <c r="L331" i="1"/>
  <c r="H331" i="1"/>
  <c r="L330" i="1"/>
  <c r="H330" i="1"/>
  <c r="L329" i="1"/>
  <c r="H329" i="1"/>
  <c r="L328" i="1"/>
  <c r="H328" i="1"/>
  <c r="L327" i="1"/>
  <c r="H327" i="1"/>
  <c r="L326" i="1"/>
  <c r="H326" i="1"/>
  <c r="L325" i="1"/>
  <c r="H325" i="1"/>
  <c r="L324" i="1"/>
  <c r="H324" i="1"/>
  <c r="L323" i="1"/>
  <c r="H323" i="1"/>
  <c r="L322" i="1"/>
  <c r="H322" i="1"/>
  <c r="L321" i="1"/>
  <c r="H321" i="1"/>
  <c r="L320" i="1"/>
  <c r="H320" i="1"/>
  <c r="L319" i="1"/>
  <c r="H319" i="1"/>
  <c r="L318" i="1"/>
  <c r="H318" i="1"/>
  <c r="L317" i="1"/>
  <c r="H317" i="1"/>
  <c r="L316" i="1"/>
  <c r="H316" i="1"/>
  <c r="L315" i="1"/>
  <c r="H315" i="1"/>
  <c r="L314" i="1"/>
  <c r="H314" i="1"/>
  <c r="L313" i="1"/>
  <c r="H313" i="1"/>
  <c r="L312" i="1"/>
  <c r="H312" i="1"/>
  <c r="L311" i="1"/>
  <c r="H311" i="1"/>
  <c r="L310" i="1"/>
  <c r="H310" i="1"/>
  <c r="L309" i="1"/>
  <c r="H309" i="1"/>
  <c r="L308" i="1"/>
  <c r="H308" i="1"/>
  <c r="L307" i="1"/>
  <c r="H307" i="1"/>
  <c r="L306" i="1"/>
  <c r="H306" i="1"/>
  <c r="L305" i="1"/>
  <c r="H305" i="1"/>
  <c r="L304" i="1"/>
  <c r="H304" i="1"/>
  <c r="L303" i="1"/>
  <c r="H303" i="1"/>
  <c r="L302" i="1"/>
  <c r="H302" i="1"/>
  <c r="L301" i="1"/>
  <c r="H301" i="1"/>
  <c r="L300" i="1"/>
  <c r="H300" i="1"/>
  <c r="L299" i="1"/>
  <c r="H299" i="1"/>
  <c r="L298" i="1"/>
  <c r="H298" i="1"/>
  <c r="L297" i="1"/>
  <c r="H297" i="1"/>
  <c r="L296" i="1"/>
  <c r="H296" i="1"/>
  <c r="L295" i="1"/>
  <c r="H295" i="1"/>
  <c r="L294" i="1"/>
  <c r="H294" i="1"/>
  <c r="L293" i="1"/>
  <c r="H293" i="1"/>
  <c r="L292" i="1"/>
  <c r="H292" i="1"/>
  <c r="L291" i="1"/>
  <c r="H291" i="1"/>
  <c r="L290" i="1"/>
  <c r="H290" i="1"/>
  <c r="L289" i="1"/>
  <c r="H289" i="1"/>
  <c r="L288" i="1"/>
  <c r="H288" i="1"/>
  <c r="L287" i="1"/>
  <c r="H287" i="1"/>
  <c r="L286" i="1"/>
  <c r="H286" i="1"/>
  <c r="L285" i="1"/>
  <c r="H285" i="1"/>
  <c r="L284" i="1"/>
  <c r="H284" i="1"/>
  <c r="L283" i="1"/>
  <c r="H283" i="1"/>
  <c r="L282" i="1"/>
  <c r="H282" i="1"/>
  <c r="L281" i="1"/>
  <c r="H281" i="1"/>
  <c r="L280" i="1"/>
  <c r="H280" i="1"/>
  <c r="L279" i="1"/>
  <c r="H279" i="1"/>
  <c r="L278" i="1"/>
  <c r="H278" i="1"/>
  <c r="L277" i="1"/>
  <c r="H277" i="1"/>
  <c r="L276" i="1"/>
  <c r="H276" i="1"/>
  <c r="L275" i="1"/>
  <c r="H275" i="1"/>
  <c r="L274" i="1"/>
  <c r="H274" i="1"/>
  <c r="L273" i="1"/>
  <c r="H273" i="1"/>
  <c r="L272" i="1"/>
  <c r="H272" i="1"/>
  <c r="L271" i="1"/>
  <c r="H271" i="1"/>
  <c r="L270" i="1"/>
  <c r="H270" i="1"/>
  <c r="L269" i="1"/>
  <c r="H269" i="1"/>
  <c r="L268" i="1"/>
  <c r="H268" i="1"/>
  <c r="L267" i="1"/>
  <c r="H267" i="1"/>
  <c r="L266" i="1"/>
  <c r="H266" i="1"/>
  <c r="L265" i="1"/>
  <c r="H265" i="1"/>
  <c r="L264" i="1"/>
  <c r="H264" i="1"/>
  <c r="L263" i="1"/>
  <c r="H263" i="1"/>
  <c r="L262" i="1"/>
  <c r="H262" i="1"/>
  <c r="L261" i="1"/>
  <c r="H261" i="1"/>
  <c r="L260" i="1"/>
  <c r="H260" i="1"/>
  <c r="L259" i="1"/>
  <c r="H259" i="1"/>
  <c r="L258" i="1"/>
  <c r="H258" i="1"/>
  <c r="L257" i="1"/>
  <c r="H257" i="1"/>
  <c r="L256" i="1"/>
  <c r="H256" i="1"/>
  <c r="L255" i="1"/>
  <c r="H255" i="1"/>
  <c r="L254" i="1"/>
  <c r="H254" i="1"/>
  <c r="L253" i="1"/>
  <c r="H253" i="1"/>
  <c r="P253" i="1" s="1"/>
  <c r="L252" i="1"/>
  <c r="H252" i="1"/>
  <c r="L251" i="1"/>
  <c r="H251" i="1"/>
  <c r="L250" i="1"/>
  <c r="H250" i="1"/>
  <c r="L249" i="1"/>
  <c r="H249" i="1"/>
  <c r="L248" i="1"/>
  <c r="H248" i="1"/>
  <c r="L247" i="1"/>
  <c r="H247" i="1"/>
  <c r="L246" i="1"/>
  <c r="H246" i="1"/>
  <c r="L245" i="1"/>
  <c r="H245" i="1"/>
  <c r="L244" i="1"/>
  <c r="H244" i="1"/>
  <c r="L243" i="1"/>
  <c r="H243" i="1"/>
  <c r="L242" i="1"/>
  <c r="H242" i="1"/>
  <c r="L241" i="1"/>
  <c r="H241" i="1"/>
  <c r="L240" i="1"/>
  <c r="H240" i="1"/>
  <c r="L239" i="1"/>
  <c r="H239" i="1"/>
  <c r="L238" i="1"/>
  <c r="H238" i="1"/>
  <c r="L237" i="1"/>
  <c r="H237" i="1"/>
  <c r="L236" i="1"/>
  <c r="H236" i="1"/>
  <c r="L235" i="1"/>
  <c r="H235" i="1"/>
  <c r="L234" i="1"/>
  <c r="H234" i="1"/>
  <c r="L233" i="1"/>
  <c r="H233" i="1"/>
  <c r="L232" i="1"/>
  <c r="H232" i="1"/>
  <c r="L231" i="1"/>
  <c r="H231" i="1"/>
  <c r="L230" i="1"/>
  <c r="H230" i="1"/>
  <c r="L229" i="1"/>
  <c r="H229" i="1"/>
  <c r="L228" i="1"/>
  <c r="H228" i="1"/>
  <c r="L227" i="1"/>
  <c r="H227" i="1"/>
  <c r="L226" i="1"/>
  <c r="H226" i="1"/>
  <c r="L225" i="1"/>
  <c r="H225" i="1"/>
  <c r="L224" i="1"/>
  <c r="H224" i="1"/>
  <c r="L223" i="1"/>
  <c r="H223" i="1"/>
  <c r="L222" i="1"/>
  <c r="H222" i="1"/>
  <c r="L221" i="1"/>
  <c r="H221" i="1"/>
  <c r="L220" i="1"/>
  <c r="H220" i="1"/>
  <c r="L219" i="1"/>
  <c r="H219" i="1"/>
  <c r="L218" i="1"/>
  <c r="H218" i="1"/>
  <c r="L217" i="1"/>
  <c r="H217" i="1"/>
  <c r="L216" i="1"/>
  <c r="H216" i="1"/>
  <c r="L215" i="1"/>
  <c r="H215" i="1"/>
  <c r="L214" i="1"/>
  <c r="H214" i="1"/>
  <c r="L213" i="1"/>
  <c r="H213" i="1"/>
  <c r="L212" i="1"/>
  <c r="H212" i="1"/>
  <c r="L211" i="1"/>
  <c r="H211" i="1"/>
  <c r="L210" i="1"/>
  <c r="H210" i="1"/>
  <c r="L209" i="1"/>
  <c r="H209" i="1"/>
  <c r="L208" i="1"/>
  <c r="H208" i="1"/>
  <c r="L207" i="1"/>
  <c r="H207" i="1"/>
  <c r="L206" i="1"/>
  <c r="H206" i="1"/>
  <c r="L205" i="1"/>
  <c r="H205" i="1"/>
  <c r="L204" i="1"/>
  <c r="H204" i="1"/>
  <c r="L203" i="1"/>
  <c r="H203" i="1"/>
  <c r="L202" i="1"/>
  <c r="H202" i="1"/>
  <c r="L201" i="1"/>
  <c r="H201" i="1"/>
  <c r="L200" i="1"/>
  <c r="H200" i="1"/>
  <c r="L199" i="1"/>
  <c r="H199" i="1"/>
  <c r="L198" i="1"/>
  <c r="H198" i="1"/>
  <c r="L197" i="1"/>
  <c r="H197" i="1"/>
  <c r="L196" i="1"/>
  <c r="H196" i="1"/>
  <c r="L195" i="1"/>
  <c r="H195" i="1"/>
  <c r="L194" i="1"/>
  <c r="H194" i="1"/>
  <c r="L193" i="1"/>
  <c r="H193" i="1"/>
  <c r="L192" i="1"/>
  <c r="H192" i="1"/>
  <c r="L191" i="1"/>
  <c r="H191" i="1"/>
  <c r="L190" i="1"/>
  <c r="H190" i="1"/>
  <c r="L189" i="1"/>
  <c r="H189" i="1"/>
  <c r="L188" i="1"/>
  <c r="H188" i="1"/>
  <c r="L187" i="1"/>
  <c r="H187" i="1"/>
  <c r="L186" i="1"/>
  <c r="H186" i="1"/>
  <c r="L185" i="1"/>
  <c r="H185" i="1"/>
  <c r="L184" i="1"/>
  <c r="H184" i="1"/>
  <c r="L183" i="1"/>
  <c r="H183" i="1"/>
  <c r="L182" i="1"/>
  <c r="H182" i="1"/>
  <c r="L181" i="1"/>
  <c r="H181" i="1"/>
  <c r="L180" i="1"/>
  <c r="H180" i="1"/>
  <c r="L179" i="1"/>
  <c r="H179" i="1"/>
  <c r="L178" i="1"/>
  <c r="H178" i="1"/>
  <c r="L177" i="1"/>
  <c r="H177" i="1"/>
  <c r="L176" i="1"/>
  <c r="H176" i="1"/>
  <c r="L175" i="1"/>
  <c r="H175" i="1"/>
  <c r="L174" i="1"/>
  <c r="H174" i="1"/>
  <c r="L173" i="1"/>
  <c r="H173" i="1"/>
  <c r="L172" i="1"/>
  <c r="H172" i="1"/>
  <c r="L171" i="1"/>
  <c r="H171" i="1"/>
  <c r="L170" i="1"/>
  <c r="H170" i="1"/>
  <c r="L169" i="1"/>
  <c r="H169" i="1"/>
  <c r="L168" i="1"/>
  <c r="H168" i="1"/>
  <c r="L167" i="1"/>
  <c r="H167" i="1"/>
  <c r="L166" i="1"/>
  <c r="H166" i="1"/>
  <c r="L165" i="1"/>
  <c r="H165" i="1"/>
  <c r="L164" i="1"/>
  <c r="H164" i="1"/>
  <c r="L163" i="1"/>
  <c r="H163" i="1"/>
  <c r="L162" i="1"/>
  <c r="H162" i="1"/>
  <c r="L161" i="1"/>
  <c r="H161" i="1"/>
  <c r="L160" i="1"/>
  <c r="H160" i="1"/>
  <c r="L159" i="1"/>
  <c r="H159" i="1"/>
  <c r="L158" i="1"/>
  <c r="H158" i="1"/>
  <c r="L157" i="1"/>
  <c r="H157" i="1"/>
  <c r="L156" i="1"/>
  <c r="H156" i="1"/>
  <c r="L155" i="1"/>
  <c r="H155" i="1"/>
  <c r="L154" i="1"/>
  <c r="H154" i="1"/>
  <c r="L153" i="1"/>
  <c r="H153" i="1"/>
  <c r="L152" i="1"/>
  <c r="H152" i="1"/>
  <c r="L151" i="1"/>
  <c r="H151" i="1"/>
  <c r="L150" i="1"/>
  <c r="H150" i="1"/>
  <c r="L149" i="1"/>
  <c r="H149" i="1"/>
  <c r="L148" i="1"/>
  <c r="H148" i="1"/>
  <c r="L147" i="1"/>
  <c r="H147" i="1"/>
  <c r="L146" i="1"/>
  <c r="H146" i="1"/>
  <c r="L145" i="1"/>
  <c r="H145" i="1"/>
  <c r="L144" i="1"/>
  <c r="H144" i="1"/>
  <c r="L143" i="1"/>
  <c r="H143" i="1"/>
  <c r="L142" i="1"/>
  <c r="H142" i="1"/>
  <c r="L141" i="1"/>
  <c r="H141" i="1"/>
  <c r="L140" i="1"/>
  <c r="H140" i="1"/>
  <c r="L139" i="1"/>
  <c r="H139" i="1"/>
  <c r="L138" i="1"/>
  <c r="H138" i="1"/>
  <c r="L137" i="1"/>
  <c r="H137" i="1"/>
  <c r="L136" i="1"/>
  <c r="H136" i="1"/>
  <c r="L135" i="1"/>
  <c r="H135" i="1"/>
  <c r="L134" i="1"/>
  <c r="H134" i="1"/>
  <c r="L133" i="1"/>
  <c r="H133" i="1"/>
  <c r="L132" i="1"/>
  <c r="H132" i="1"/>
  <c r="L131" i="1"/>
  <c r="H131" i="1"/>
  <c r="L130" i="1"/>
  <c r="H130" i="1"/>
  <c r="L129" i="1"/>
  <c r="H129" i="1"/>
  <c r="L128" i="1"/>
  <c r="H128" i="1"/>
  <c r="L127" i="1"/>
  <c r="H127" i="1"/>
  <c r="L126" i="1"/>
  <c r="H126" i="1"/>
  <c r="L125" i="1"/>
  <c r="H125" i="1"/>
  <c r="L124" i="1"/>
  <c r="H124" i="1"/>
  <c r="L123" i="1"/>
  <c r="H123" i="1"/>
  <c r="L122" i="1"/>
  <c r="H122" i="1"/>
  <c r="L121" i="1"/>
  <c r="H121" i="1"/>
  <c r="L120" i="1"/>
  <c r="H120" i="1"/>
  <c r="L119" i="1"/>
  <c r="H119" i="1"/>
  <c r="L118" i="1"/>
  <c r="H118" i="1"/>
  <c r="L117" i="1"/>
  <c r="H117" i="1"/>
  <c r="L116" i="1"/>
  <c r="H116" i="1"/>
  <c r="L115" i="1"/>
  <c r="H115" i="1"/>
  <c r="L114" i="1"/>
  <c r="H114" i="1"/>
  <c r="L113" i="1"/>
  <c r="H113" i="1"/>
  <c r="L112" i="1"/>
  <c r="H112" i="1"/>
  <c r="L111" i="1"/>
  <c r="H111" i="1"/>
  <c r="L110" i="1"/>
  <c r="H110" i="1"/>
  <c r="L109" i="1"/>
  <c r="H109" i="1"/>
  <c r="L108" i="1"/>
  <c r="H108" i="1"/>
  <c r="L107" i="1"/>
  <c r="H107" i="1"/>
  <c r="L106" i="1"/>
  <c r="H106" i="1"/>
  <c r="L105" i="1"/>
  <c r="H105" i="1"/>
  <c r="L104" i="1"/>
  <c r="H104" i="1"/>
  <c r="L103" i="1"/>
  <c r="H103" i="1"/>
  <c r="L102" i="1"/>
  <c r="H102" i="1"/>
  <c r="L101" i="1"/>
  <c r="H101" i="1"/>
  <c r="L100" i="1"/>
  <c r="H100" i="1"/>
  <c r="L99" i="1"/>
  <c r="H99" i="1"/>
  <c r="L98" i="1"/>
  <c r="H98" i="1"/>
  <c r="L97" i="1"/>
  <c r="H97" i="1"/>
  <c r="L96" i="1"/>
  <c r="H96" i="1"/>
  <c r="L95" i="1"/>
  <c r="H95" i="1"/>
  <c r="L94" i="1"/>
  <c r="H94" i="1"/>
  <c r="L93" i="1"/>
  <c r="H93" i="1"/>
  <c r="L92" i="1"/>
  <c r="H92" i="1"/>
  <c r="L91" i="1"/>
  <c r="H91" i="1"/>
  <c r="L90" i="1"/>
  <c r="H90" i="1"/>
  <c r="L89" i="1"/>
  <c r="H89" i="1"/>
  <c r="L88" i="1"/>
  <c r="H88" i="1"/>
  <c r="L87" i="1"/>
  <c r="H87" i="1"/>
  <c r="L86" i="1"/>
  <c r="H86" i="1"/>
  <c r="L85" i="1"/>
  <c r="H85" i="1"/>
  <c r="L84" i="1"/>
  <c r="H84" i="1"/>
  <c r="L83" i="1"/>
  <c r="H83" i="1"/>
  <c r="L82" i="1"/>
  <c r="H82" i="1"/>
  <c r="L81" i="1"/>
  <c r="H81" i="1"/>
  <c r="L80" i="1"/>
  <c r="H80" i="1"/>
  <c r="L79" i="1"/>
  <c r="H79" i="1"/>
  <c r="L78" i="1"/>
  <c r="H78" i="1"/>
  <c r="L77" i="1"/>
  <c r="H77" i="1"/>
  <c r="L76" i="1"/>
  <c r="H76" i="1"/>
  <c r="L75" i="1"/>
  <c r="H75" i="1"/>
  <c r="L74" i="1"/>
  <c r="H74" i="1"/>
  <c r="L73" i="1"/>
  <c r="H73" i="1"/>
  <c r="L72" i="1"/>
  <c r="H72" i="1"/>
  <c r="L71" i="1"/>
  <c r="H71" i="1"/>
  <c r="L70" i="1"/>
  <c r="H70" i="1"/>
  <c r="L69" i="1"/>
  <c r="H69" i="1"/>
  <c r="L68" i="1"/>
  <c r="H68" i="1"/>
  <c r="L67" i="1"/>
  <c r="H67" i="1"/>
  <c r="L66" i="1"/>
  <c r="H66" i="1"/>
  <c r="L65" i="1"/>
  <c r="H65" i="1"/>
  <c r="L64" i="1"/>
  <c r="H64" i="1"/>
  <c r="L63" i="1"/>
  <c r="H63" i="1"/>
  <c r="L62" i="1"/>
  <c r="H62" i="1"/>
  <c r="L61" i="1"/>
  <c r="H61" i="1"/>
  <c r="L60" i="1"/>
  <c r="H60" i="1"/>
  <c r="L59" i="1"/>
  <c r="H59" i="1"/>
  <c r="L58" i="1"/>
  <c r="H58" i="1"/>
  <c r="L57" i="1"/>
  <c r="H57" i="1"/>
  <c r="L56" i="1"/>
  <c r="H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6" i="1"/>
  <c r="H36" i="1"/>
  <c r="L35" i="1"/>
  <c r="H35" i="1"/>
  <c r="L34" i="1"/>
  <c r="H34" i="1"/>
  <c r="L33" i="1"/>
  <c r="H33" i="1"/>
  <c r="L32" i="1"/>
  <c r="H32" i="1"/>
  <c r="L31" i="1"/>
  <c r="H31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H18" i="1"/>
  <c r="L17" i="1"/>
  <c r="H17" i="1"/>
  <c r="L16" i="1"/>
  <c r="H16" i="1"/>
  <c r="L15" i="1"/>
  <c r="H15" i="1"/>
  <c r="L14" i="1"/>
  <c r="H14" i="1"/>
  <c r="L12" i="1"/>
  <c r="H12" i="1"/>
</calcChain>
</file>

<file path=xl/sharedStrings.xml><?xml version="1.0" encoding="utf-8"?>
<sst xmlns="http://schemas.openxmlformats.org/spreadsheetml/2006/main" count="1534" uniqueCount="186">
  <si>
    <t>Приложение № 2</t>
  </si>
  <si>
    <t>к приказу ФАС России</t>
  </si>
  <si>
    <t>от 07.04.2014 № 231/14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</si>
  <si>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</si>
  <si>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</si>
  <si>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</si>
  <si>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</si>
  <si>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№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</si>
  <si>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</si>
  <si>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</si>
  <si>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</si>
  <si>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Тариф на услуги по транспортировке газа по трубопроводам с детализацией по зоне входа в газораспределительную сеть, руб. за 1000 куб. м</t>
  </si>
  <si>
    <t>Тариф на услуги по транспортировке газа по трубопроводам с детализацией по зоне выхода из газораспределительной сети, руб. за 1000 куб. м</t>
  </si>
  <si>
    <t>Наименование потребителя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</si>
  <si>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</si>
  <si>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</si>
  <si>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газораспре-делительной сети, млн. куб. м в год</t>
  </si>
  <si>
    <t>1 квартал</t>
  </si>
  <si>
    <t>ГРС Евро Хим-УКК</t>
  </si>
  <si>
    <t>8 группа (население)</t>
  </si>
  <si>
    <t>Сети газоснабжения г. Березники</t>
  </si>
  <si>
    <t>ГРС - 2 Березники</t>
  </si>
  <si>
    <t>Распределительные газопроводы г.Березники</t>
  </si>
  <si>
    <t>-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</si>
  <si>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</si>
  <si>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</si>
  <si>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</si>
  <si>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</si>
  <si>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</si>
  <si>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</si>
  <si>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</si>
  <si>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ГРС - 3 Березники</t>
  </si>
  <si>
    <t>Сети газоснабжения Усольского района</t>
  </si>
  <si>
    <t>ГРС Усолье</t>
  </si>
  <si>
    <t>Распределительные газопроводы Усольского района</t>
  </si>
  <si>
    <t>Сети газоснабжения Соликамского района</t>
  </si>
  <si>
    <t>ГРС Соликамск</t>
  </si>
  <si>
    <t>Распределительные газопроводы Соликамского района</t>
  </si>
  <si>
    <t>Сети газоснабжения Кизеловского  района</t>
  </si>
  <si>
    <t>ГРС Кизел</t>
  </si>
  <si>
    <t>Распределительные газопроводы Кизеловского района</t>
  </si>
  <si>
    <t>Сети газоснабжения Александровского района</t>
  </si>
  <si>
    <t>ГРС Александровск</t>
  </si>
  <si>
    <t>Распределительные газопроводы Александровского района</t>
  </si>
  <si>
    <t>ГРС Яйва</t>
  </si>
  <si>
    <t>Распределительные газопроводы п. Яйва</t>
  </si>
  <si>
    <t>Сеть газоснабжения Коми-Пермяцкого округа</t>
  </si>
  <si>
    <t>ГРС Кудымкар</t>
  </si>
  <si>
    <t>ГРС Купрос</t>
  </si>
  <si>
    <t>Купрос</t>
  </si>
  <si>
    <t>ГММ г.Красновишерск</t>
  </si>
  <si>
    <t>Сеть газоснабжения Краснокамского района</t>
  </si>
  <si>
    <t>ГРС - 2 Пермь</t>
  </si>
  <si>
    <t>Распределительные газопроводы Краснокамского района</t>
  </si>
  <si>
    <t>ГРС Гайва (ГРС - 2 Пермь)</t>
  </si>
  <si>
    <t>Сеть газоснабжения Нытвенского района</t>
  </si>
  <si>
    <t>ГРС Нытва</t>
  </si>
  <si>
    <t>Распределительные газопроводы Нытвенского района</t>
  </si>
  <si>
    <t>ГРС Григорьевское</t>
  </si>
  <si>
    <t>ГРС Петрушата</t>
  </si>
  <si>
    <t>Сеть газоснабжения Оханского района</t>
  </si>
  <si>
    <t>ГРС Острожка</t>
  </si>
  <si>
    <t>Распределительные газопроводы Оханского района</t>
  </si>
  <si>
    <t>ГРС Оханск</t>
  </si>
  <si>
    <t>Сеть газоснабжения Карагайского района</t>
  </si>
  <si>
    <t>ГРС Менделеевская</t>
  </si>
  <si>
    <t>Распределительные газопроводы Карагайского района</t>
  </si>
  <si>
    <t>ГРС Карагай</t>
  </si>
  <si>
    <t>ГРС СПХР с.Нердва</t>
  </si>
  <si>
    <t>Сети газоснабжения Верещагинского района</t>
  </si>
  <si>
    <t>ГРС Верещагино</t>
  </si>
  <si>
    <t>Распределительные газопроводы Верещагинского района</t>
  </si>
  <si>
    <t>ГРС СПХР п.Северный Коммунар</t>
  </si>
  <si>
    <t>Сеть газсонабжения Частинского района</t>
  </si>
  <si>
    <t>ГРС Кленовая</t>
  </si>
  <si>
    <t>Распределительные газопроводы Частинского района</t>
  </si>
  <si>
    <t>ГРС Пермяковка</t>
  </si>
  <si>
    <t>Сеть газоснабжения Очерского района</t>
  </si>
  <si>
    <t>ГРС-1 Очер</t>
  </si>
  <si>
    <t>Распределительные газопроводы Очерского района</t>
  </si>
  <si>
    <t>ГРС КС Очер</t>
  </si>
  <si>
    <t>Сеть газоснабжения Большесосновского района</t>
  </si>
  <si>
    <t>ГРС Большая Соснова</t>
  </si>
  <si>
    <t>Распределительные газопроводы Большесосновского района</t>
  </si>
  <si>
    <t>Сеть газоснабжения Ильинского района</t>
  </si>
  <si>
    <t>ГРС СПХР п.Ильинский</t>
  </si>
  <si>
    <t>Сеть газоснабжения Коми-Пермяцкого района</t>
  </si>
  <si>
    <t>Чермоз</t>
  </si>
  <si>
    <t>Сеть газоснабжения
 г. Перми</t>
  </si>
  <si>
    <t>ГРС - 1 Пермь</t>
  </si>
  <si>
    <t>Распределительные газопроводы г. Перми</t>
  </si>
  <si>
    <t>ГРС - 3 Пермь</t>
  </si>
  <si>
    <t>ГРС Гайва</t>
  </si>
  <si>
    <t>Сеть газоснабжения Пермского района</t>
  </si>
  <si>
    <t xml:space="preserve"> Распределительные газовые сети: Двуреченское с/п, Заболотское с/п, Кондратовское с/п,Лобановское с/п, Савинское с/п, </t>
  </si>
  <si>
    <t>Распределительные газовые сети: Гамовское с/п</t>
  </si>
  <si>
    <t>ГРС Сылва</t>
  </si>
  <si>
    <t>Распределительные сети: Сылвенское с/п, Двуреченское с/п,</t>
  </si>
  <si>
    <t>ГРС Култаево</t>
  </si>
  <si>
    <t xml:space="preserve"> Распределительные сети: Култаевское с/п</t>
  </si>
  <si>
    <t>ГРС Усть-Качка</t>
  </si>
  <si>
    <t>Распределительные сети: Фроловское с/п,</t>
  </si>
  <si>
    <t>ГРС Бершеть</t>
  </si>
  <si>
    <t>Распределительные сети: Кояновское с/п, Кукуштанское с/п, Пальниковское с/п, Юговское с/п</t>
  </si>
  <si>
    <t>ГРС Юго-Камский</t>
  </si>
  <si>
    <t>Распределительные сети: Юго-Камское с/п</t>
  </si>
  <si>
    <t>ГКС Жебреи</t>
  </si>
  <si>
    <t>Распределительные сети: Газораспределительные сети ГКС Жебреи</t>
  </si>
  <si>
    <t>Сеть газоснабжения Кунгурского района</t>
  </si>
  <si>
    <t>ГРС Филипповка</t>
  </si>
  <si>
    <t>Распределительные сети:  Филипповское с/п, Плехановское с/п, Зарубинское с/п, Сергинское с/п</t>
  </si>
  <si>
    <t>ГРС Голдыревский</t>
  </si>
  <si>
    <t>Распределительные сети: Голдыревское с/п</t>
  </si>
  <si>
    <t>ГРС Комсомольский</t>
  </si>
  <si>
    <t>Распределительные сети: Комсомольское с/п</t>
  </si>
  <si>
    <t>Сеть газоснабжения Ординского района</t>
  </si>
  <si>
    <t>ГРС Орда</t>
  </si>
  <si>
    <t>Распределительные сети: Ординское с/п, Медянское с/п</t>
  </si>
  <si>
    <t>ГРС М. Ашап</t>
  </si>
  <si>
    <t>Распределительные сети: Ашапское с/п</t>
  </si>
  <si>
    <t>Сеть газоснабжения Суксунского района</t>
  </si>
  <si>
    <t>ГРС Суксун</t>
  </si>
  <si>
    <t>Распределительные сети: Суксунское г/п, Киселевское с/п, Ключевское с/п</t>
  </si>
  <si>
    <t>Сеть газоснабжения Кишертского района</t>
  </si>
  <si>
    <t>ГРС Усть-Кишерть</t>
  </si>
  <si>
    <t>Распределительные сети: Усть-Кишертское с/п, Пасадское с/п</t>
  </si>
  <si>
    <t>Сеть газоснабжения Добрянского района</t>
  </si>
  <si>
    <t>ГРС Добрянка</t>
  </si>
  <si>
    <t>Распределительные сети: Добрянское городское поселение</t>
  </si>
  <si>
    <t>ГРС Полазна</t>
  </si>
  <si>
    <t>Распределительные сети: Полазненское городское поселение</t>
  </si>
  <si>
    <t>Сеть газоснабжения Пермского района (ГММ)</t>
  </si>
  <si>
    <t>ШРП-79,18                               ШРП-200,30,271                                                  ШРП-238,106,19</t>
  </si>
  <si>
    <t>Платошино, Курашим,                                                                 Мулянка</t>
  </si>
  <si>
    <t>Сеть газоснабжения Кунгурского района (ГММ)</t>
  </si>
  <si>
    <t xml:space="preserve">Узлы редуцирования:               Усть-Турка,                       ГГП Мазунино,                 Белая Гора,                 Бымок,                     Троельга,               Ергач,                  Кыласово-1,                Кыласово-2,               </t>
  </si>
  <si>
    <t xml:space="preserve">Усть-Турка, Боташи             Мазунино,                Юговское, Калинино, б.Гора, Бымок, Троельга, Вочегено, Юмыш, Ергач, Шадейка, Кыласово, Саркаево, Кунгур, Поповка, Неволино, Моховое, Сылвенск, Кисели, Мериново, Болотово, Ленск, Веслянка </t>
  </si>
  <si>
    <t>Сеть газоснабжения Чайковского района</t>
  </si>
  <si>
    <t xml:space="preserve">
ГРС Чайковский -1</t>
  </si>
  <si>
    <t>ГРС Чайковский 2</t>
  </si>
  <si>
    <t>ГРС Сутузово 3</t>
  </si>
  <si>
    <t>ГРС Марково</t>
  </si>
  <si>
    <t>ГРС Каменный Ключ, ГРС Центр 1</t>
  </si>
  <si>
    <t>Сеть газоснабжения Бардымского района</t>
  </si>
  <si>
    <t>ГРС  Барда</t>
  </si>
  <si>
    <t>ГРС Ашатли</t>
  </si>
  <si>
    <t>Сеть газоснабжения Еловского района</t>
  </si>
  <si>
    <t>ГРС Мичура</t>
  </si>
  <si>
    <t>Сеть газоснабжения Уинского района</t>
  </si>
  <si>
    <t>ГРС Б. Ась</t>
  </si>
  <si>
    <t>ГРС В. Сып</t>
  </si>
  <si>
    <t>ГРС Уинское</t>
  </si>
  <si>
    <t>Сеть газоснабжения Октябрьского района</t>
  </si>
  <si>
    <t>ГРС Октябрьский</t>
  </si>
  <si>
    <t>Сеть газоснабжения Куединского района</t>
  </si>
  <si>
    <t>ГРС Большая Уса</t>
  </si>
  <si>
    <t>Сеть газоснабжения Осинского района</t>
  </si>
  <si>
    <t>ЦГСП Константиновка</t>
  </si>
  <si>
    <t>Елпачиха</t>
  </si>
  <si>
    <t>Сеть газоснабжения Чернушинского района</t>
  </si>
  <si>
    <t>ЦГСП Павловка</t>
  </si>
  <si>
    <t>Сеть газоснабжения Куединского района (ГММ)</t>
  </si>
  <si>
    <t>ЦГСП Кокуй</t>
  </si>
  <si>
    <t>Сеть газоснабжения Чусовского района</t>
  </si>
  <si>
    <t>ГРС Чусовой</t>
  </si>
  <si>
    <t>ГРС Калино</t>
  </si>
  <si>
    <t>ГРС Всесвятская</t>
  </si>
  <si>
    <t>ГРС Села</t>
  </si>
  <si>
    <t>Сеть газоснабжения Лысьвенского района</t>
  </si>
  <si>
    <t>ГРС Лысьва</t>
  </si>
  <si>
    <t>ГРС Кормовище</t>
  </si>
  <si>
    <t>Сеть газоснабжения Берёзовского района</t>
  </si>
  <si>
    <t>ГРС Березовка</t>
  </si>
  <si>
    <t>Сеть газоснабжения Горнозаводского района</t>
  </si>
  <si>
    <t>ГРС Горнозаводск</t>
  </si>
  <si>
    <t>ГРС Сараны</t>
  </si>
  <si>
    <t>ГРС Теплая гора</t>
  </si>
  <si>
    <t>ГРС Алит</t>
  </si>
  <si>
    <t>ГРС Ср. Усьва</t>
  </si>
  <si>
    <t>Сеть газоснабжения Гремячинского района</t>
  </si>
  <si>
    <t>ГРС Гремячинск</t>
  </si>
  <si>
    <t>ГРС Шумихинская</t>
  </si>
  <si>
    <t>Сеть газоснабжения Губахинского района</t>
  </si>
  <si>
    <t>ГРС Губаха 1</t>
  </si>
  <si>
    <t>ГРС Губаха 3</t>
  </si>
  <si>
    <t>транзит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</si>
</sst>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"/>
    <numFmt numFmtId="166" formatCode="_-* #,##0.00_р_._-;\-* #,##0.00_р_._-;_-* &quot;-&quot;??_р_._-;_-@_-"/>
    <numFmt numFmtId="169" formatCode="0.00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/>
    <xf numFmtId="166" fontId="1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9" borderId="33" applyNumberFormat="0" applyAlignment="0" applyProtection="0"/>
    <xf numFmtId="0" fontId="12" fillId="22" borderId="34" applyNumberFormat="0" applyAlignment="0" applyProtection="0"/>
    <xf numFmtId="0" fontId="13" fillId="22" borderId="33" applyNumberFormat="0" applyAlignment="0" applyProtection="0"/>
    <xf numFmtId="0" fontId="14" fillId="0" borderId="35" applyNumberFormat="0" applyFill="0" applyAlignment="0" applyProtection="0"/>
    <xf numFmtId="0" fontId="15" fillId="0" borderId="36" applyNumberFormat="0" applyFill="0" applyAlignment="0" applyProtection="0"/>
    <xf numFmtId="0" fontId="16" fillId="0" borderId="3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23" borderId="39" applyNumberFormat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9" fillId="0" borderId="0"/>
    <xf numFmtId="0" fontId="9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25" borderId="40" applyNumberFormat="0" applyFont="0" applyAlignment="0" applyProtection="0"/>
    <xf numFmtId="0" fontId="24" fillId="0" borderId="41" applyNumberFormat="0" applyFill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</cellStyleXfs>
  <cellXfs count="130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" fontId="3" fillId="0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horizontal="right" vertical="center" wrapText="1"/>
    </xf>
    <xf numFmtId="165" fontId="2" fillId="0" borderId="11" xfId="0" applyNumberFormat="1" applyFont="1" applyFill="1" applyBorder="1" applyAlignment="1">
      <alignment horizontal="right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2" borderId="1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Alignment="1">
      <alignment horizontal="center" vertical="center"/>
    </xf>
    <xf numFmtId="164" fontId="2" fillId="2" borderId="11" xfId="1" applyNumberFormat="1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 shrinkToFi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0" borderId="11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5" fontId="7" fillId="0" borderId="9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Fill="1" applyBorder="1" applyAlignment="1">
      <alignment vertical="center" wrapText="1"/>
    </xf>
    <xf numFmtId="165" fontId="2" fillId="0" borderId="24" xfId="0" applyNumberFormat="1" applyFont="1" applyFill="1" applyBorder="1" applyAlignment="1">
      <alignment vertical="center" wrapText="1"/>
    </xf>
    <xf numFmtId="165" fontId="2" fillId="0" borderId="25" xfId="0" applyNumberFormat="1" applyFont="1" applyFill="1" applyBorder="1" applyAlignment="1">
      <alignment vertical="center" wrapText="1"/>
    </xf>
    <xf numFmtId="165" fontId="2" fillId="0" borderId="26" xfId="0" applyNumberFormat="1" applyFont="1" applyFill="1" applyBorder="1" applyAlignment="1">
      <alignment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5" fontId="2" fillId="0" borderId="11" xfId="0" applyNumberFormat="1" applyFont="1" applyFill="1" applyBorder="1" applyAlignment="1">
      <alignment vertical="center" wrapText="1"/>
    </xf>
    <xf numFmtId="165" fontId="2" fillId="0" borderId="20" xfId="0" applyNumberFormat="1" applyFont="1" applyFill="1" applyBorder="1" applyAlignment="1">
      <alignment vertical="center" wrapText="1"/>
    </xf>
    <xf numFmtId="165" fontId="2" fillId="0" borderId="13" xfId="0" applyNumberFormat="1" applyFont="1" applyFill="1" applyBorder="1" applyAlignment="1">
      <alignment vertical="center" wrapText="1"/>
    </xf>
    <xf numFmtId="165" fontId="2" fillId="0" borderId="18" xfId="0" applyNumberFormat="1" applyFont="1" applyFill="1" applyBorder="1" applyAlignment="1">
      <alignment vertical="center" wrapText="1"/>
    </xf>
    <xf numFmtId="165" fontId="2" fillId="0" borderId="27" xfId="0" applyNumberFormat="1" applyFont="1" applyFill="1" applyBorder="1" applyAlignment="1">
      <alignment vertical="center" wrapText="1"/>
    </xf>
    <xf numFmtId="165" fontId="2" fillId="0" borderId="28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24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165" fontId="2" fillId="0" borderId="26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165" fontId="2" fillId="0" borderId="27" xfId="0" applyNumberFormat="1" applyFont="1" applyFill="1" applyBorder="1" applyAlignment="1">
      <alignment horizontal="right" vertical="center" wrapText="1"/>
    </xf>
    <xf numFmtId="164" fontId="2" fillId="2" borderId="28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vertical="center" wrapText="1"/>
    </xf>
    <xf numFmtId="165" fontId="2" fillId="0" borderId="24" xfId="0" applyNumberFormat="1" applyFont="1" applyFill="1" applyBorder="1" applyAlignment="1">
      <alignment horizontal="right" vertical="center" wrapText="1"/>
    </xf>
    <xf numFmtId="164" fontId="2" fillId="2" borderId="24" xfId="0" applyNumberFormat="1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right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165" fontId="2" fillId="0" borderId="23" xfId="0" applyNumberFormat="1" applyFont="1" applyFill="1" applyBorder="1" applyAlignment="1">
      <alignment horizontal="right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2" fillId="0" borderId="31" xfId="0" applyNumberFormat="1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right"/>
    </xf>
    <xf numFmtId="165" fontId="8" fillId="0" borderId="9" xfId="0" applyNumberFormat="1" applyFont="1" applyFill="1" applyBorder="1" applyAlignment="1">
      <alignment horizontal="right" vertical="center" wrapText="1"/>
    </xf>
    <xf numFmtId="164" fontId="2" fillId="0" borderId="18" xfId="0" applyNumberFormat="1" applyFont="1" applyFill="1" applyBorder="1" applyAlignment="1">
      <alignment horizontal="right" vertical="center" wrapText="1"/>
    </xf>
    <xf numFmtId="164" fontId="2" fillId="0" borderId="19" xfId="0" applyNumberFormat="1" applyFont="1" applyFill="1" applyBorder="1" applyAlignment="1">
      <alignment horizontal="right" vertical="center" wrapText="1"/>
    </xf>
    <xf numFmtId="164" fontId="2" fillId="0" borderId="20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169" fontId="2" fillId="0" borderId="11" xfId="0" applyNumberFormat="1" applyFont="1" applyFill="1" applyBorder="1" applyAlignment="1">
      <alignment horizontal="right" vertical="center" wrapText="1"/>
    </xf>
  </cellXfs>
  <cellStyles count="58">
    <cellStyle name="20% - Акцент1 2" xfId="2"/>
    <cellStyle name="20% - Акцент1 2 2" xfId="3"/>
    <cellStyle name="20% - Акцент2 2" xfId="4"/>
    <cellStyle name="20% - Акцент2 2 2" xfId="5"/>
    <cellStyle name="20% - Акцент3 2" xfId="6"/>
    <cellStyle name="20% - Акцент3 2 2" xfId="7"/>
    <cellStyle name="20% - Акцент4 2" xfId="8"/>
    <cellStyle name="20% - Акцент4 2 2" xfId="9"/>
    <cellStyle name="20% - Акцент5 2" xfId="10"/>
    <cellStyle name="20% - Акцент5 2 2" xfId="11"/>
    <cellStyle name="20% - Акцент6 2" xfId="12"/>
    <cellStyle name="20% - Акцент6 2 2" xfId="13"/>
    <cellStyle name="40% - Акцент1 2" xfId="14"/>
    <cellStyle name="40% - Акцент1 2 2" xfId="15"/>
    <cellStyle name="40% - Акцент2 2" xfId="16"/>
    <cellStyle name="40% - Акцент2 2 2" xfId="17"/>
    <cellStyle name="40% - Акцент3 2" xfId="18"/>
    <cellStyle name="40% - Акцент3 2 2" xfId="19"/>
    <cellStyle name="40% - Акцент4 2" xfId="20"/>
    <cellStyle name="40% - Акцент4 2 2" xfId="21"/>
    <cellStyle name="40% - Акцент5 2" xfId="22"/>
    <cellStyle name="40% - Акцент5 2 2" xfId="23"/>
    <cellStyle name="40% - Акцент6 2" xfId="24"/>
    <cellStyle name="40% - Акцент6 2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 2 2" xfId="50"/>
    <cellStyle name="Плохой 2" xfId="51"/>
    <cellStyle name="Пояснение 2" xfId="52"/>
    <cellStyle name="Примечание 2" xfId="53"/>
    <cellStyle name="Связанная ячейка 2" xfId="54"/>
    <cellStyle name="Стиль 1" xfId="55"/>
    <cellStyle name="Текст предупреждения 2" xfId="56"/>
    <cellStyle name="Финансовый" xfId="1" builtinId="3"/>
    <cellStyle name="Хороший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"/>
  <sheetViews>
    <sheetView tabSelected="1" zoomScale="70" zoomScaleNormal="70" workbookViewId="0">
      <selection activeCell="J15" sqref="J15"/>
    </sheetView>
  </sheetViews>
  <sheetFormatPr defaultColWidth="9.109375" defaultRowHeight="10.199999999999999" x14ac:dyDescent="0.25"/>
  <cols>
    <col min="1" max="1" width="5.44140625" style="124" customWidth="1"/>
    <col min="2" max="2" width="21.44140625" style="125" customWidth="1"/>
    <col min="3" max="3" width="18" style="124" customWidth="1"/>
    <col min="4" max="7" width="22" style="126" customWidth="1"/>
    <col min="8" max="8" width="14.88671875" style="126" customWidth="1"/>
    <col min="9" max="9" width="14.6640625" style="126" customWidth="1"/>
    <col min="10" max="10" width="13.88671875" style="126" customWidth="1"/>
    <col min="11" max="11" width="13" style="126" customWidth="1"/>
    <col min="12" max="12" width="16.33203125" style="126" customWidth="1"/>
    <col min="13" max="13" width="12.88671875" style="126" customWidth="1"/>
    <col min="14" max="14" width="13" style="126" customWidth="1"/>
    <col min="15" max="15" width="13.44140625" style="126" customWidth="1"/>
    <col min="16" max="16" width="20.44140625" style="127" customWidth="1"/>
    <col min="17" max="17" width="14.44140625" style="12" customWidth="1"/>
    <col min="18" max="16384" width="9.109375" style="12"/>
  </cols>
  <sheetData>
    <row r="1" spans="1:17" s="2" customFormat="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2" customFormat="1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s="2" customFormat="1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s="2" customFormat="1" ht="1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s="2" customFormat="1" ht="1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s="2" customFormat="1" ht="1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s="2" customFormat="1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s="2" customFormat="1" ht="57.75" customHeight="1" thickBot="1" x14ac:dyDescent="0.3">
      <c r="A8" s="5"/>
      <c r="B8" s="5"/>
      <c r="C8" s="5"/>
      <c r="D8" s="5"/>
      <c r="E8" s="5"/>
      <c r="F8" s="5"/>
      <c r="G8" s="5"/>
      <c r="H8" s="6"/>
      <c r="I8" s="6"/>
      <c r="J8" s="6"/>
      <c r="K8" s="6"/>
      <c r="L8" s="6"/>
      <c r="M8" s="6"/>
      <c r="N8" s="6"/>
      <c r="O8" s="6"/>
      <c r="P8" s="5"/>
    </row>
    <row r="9" spans="1:17" ht="141" thickBot="1" x14ac:dyDescent="0.3">
      <c r="A9" s="7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8" t="s">
        <v>14</v>
      </c>
      <c r="I9" s="9"/>
      <c r="J9" s="9"/>
      <c r="K9" s="10"/>
      <c r="L9" s="8" t="s">
        <v>15</v>
      </c>
      <c r="M9" s="9"/>
      <c r="N9" s="9"/>
      <c r="O9" s="10"/>
      <c r="P9" s="11" t="s">
        <v>16</v>
      </c>
    </row>
    <row r="10" spans="1:17" ht="16.2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4">
        <v>8</v>
      </c>
      <c r="I10" s="13"/>
      <c r="J10" s="13"/>
      <c r="K10" s="13"/>
      <c r="L10" s="13">
        <v>9</v>
      </c>
      <c r="M10" s="13"/>
      <c r="N10" s="13"/>
      <c r="O10" s="13"/>
      <c r="P10" s="15">
        <v>10</v>
      </c>
    </row>
    <row r="11" spans="1:17" ht="15.6" x14ac:dyDescent="0.25">
      <c r="A11" s="16"/>
      <c r="B11" s="16"/>
      <c r="C11" s="16"/>
      <c r="D11" s="16"/>
      <c r="E11" s="16"/>
      <c r="F11" s="16"/>
      <c r="G11" s="16"/>
      <c r="H11" s="17" t="s">
        <v>17</v>
      </c>
      <c r="I11" s="18">
        <v>43101</v>
      </c>
      <c r="J11" s="18">
        <v>43132</v>
      </c>
      <c r="K11" s="18">
        <v>43160</v>
      </c>
      <c r="L11" s="17" t="s">
        <v>17</v>
      </c>
      <c r="M11" s="18">
        <v>43101</v>
      </c>
      <c r="N11" s="18">
        <v>43132</v>
      </c>
      <c r="O11" s="18">
        <v>43160</v>
      </c>
      <c r="P11" s="19"/>
    </row>
    <row r="12" spans="1:17" ht="42" customHeight="1" x14ac:dyDescent="0.25">
      <c r="A12" s="20">
        <v>1</v>
      </c>
      <c r="B12" s="20"/>
      <c r="C12" s="21" t="s">
        <v>18</v>
      </c>
      <c r="D12" s="20"/>
      <c r="E12" s="20"/>
      <c r="F12" s="22">
        <v>627.05999999999995</v>
      </c>
      <c r="G12" s="23" t="s">
        <v>19</v>
      </c>
      <c r="H12" s="24">
        <f>SUM(I12:K12)</f>
        <v>3.2007000000000001E-2</v>
      </c>
      <c r="I12" s="25">
        <v>9.1690000000000001E-3</v>
      </c>
      <c r="J12" s="25">
        <v>7.3369999999999998E-3</v>
      </c>
      <c r="K12" s="24">
        <v>1.5500999999999999E-2</v>
      </c>
      <c r="L12" s="25">
        <f>SUM(M12:O12)</f>
        <v>3.2007000000000001E-2</v>
      </c>
      <c r="M12" s="25">
        <v>9.1690000000000001E-3</v>
      </c>
      <c r="N12" s="25">
        <v>7.3369999999999998E-3</v>
      </c>
      <c r="O12" s="24">
        <v>1.5500999999999999E-2</v>
      </c>
      <c r="P12" s="26"/>
      <c r="Q12" s="42"/>
    </row>
    <row r="13" spans="1:17" ht="30" customHeight="1" x14ac:dyDescent="0.25">
      <c r="A13" s="27">
        <v>2</v>
      </c>
      <c r="B13" s="27" t="s">
        <v>20</v>
      </c>
      <c r="C13" s="27" t="s">
        <v>21</v>
      </c>
      <c r="D13" s="27" t="s">
        <v>22</v>
      </c>
      <c r="E13" s="28" t="s">
        <v>23</v>
      </c>
      <c r="F13" s="29">
        <v>310.87</v>
      </c>
      <c r="G13" s="30" t="s">
        <v>24</v>
      </c>
      <c r="H13" s="129">
        <v>0</v>
      </c>
      <c r="I13" s="32"/>
      <c r="J13" s="32"/>
      <c r="K13" s="32"/>
      <c r="L13" s="25">
        <v>0</v>
      </c>
      <c r="M13" s="32"/>
      <c r="N13" s="32"/>
      <c r="O13" s="32"/>
      <c r="P13" s="33">
        <v>4270.5</v>
      </c>
      <c r="Q13" s="42"/>
    </row>
    <row r="14" spans="1:17" ht="30" customHeight="1" x14ac:dyDescent="0.25">
      <c r="A14" s="34"/>
      <c r="B14" s="34"/>
      <c r="C14" s="34"/>
      <c r="D14" s="34"/>
      <c r="E14" s="28" t="s">
        <v>23</v>
      </c>
      <c r="F14" s="22">
        <v>365.98</v>
      </c>
      <c r="G14" s="23" t="s">
        <v>25</v>
      </c>
      <c r="H14" s="24">
        <f t="shared" ref="H14:H28" si="0">SUM(I14:K14)</f>
        <v>162.76288099999999</v>
      </c>
      <c r="I14" s="24">
        <v>56.594009999999997</v>
      </c>
      <c r="J14" s="24">
        <v>51.533293</v>
      </c>
      <c r="K14" s="24">
        <v>54.635578000000002</v>
      </c>
      <c r="L14" s="24">
        <f t="shared" ref="L14:L28" si="1">SUM(M14:O14)</f>
        <v>162.76288099999999</v>
      </c>
      <c r="M14" s="24">
        <v>56.594009999999997</v>
      </c>
      <c r="N14" s="24">
        <v>51.533293</v>
      </c>
      <c r="O14" s="24">
        <v>54.635578000000002</v>
      </c>
      <c r="P14" s="35"/>
      <c r="Q14" s="128"/>
    </row>
    <row r="15" spans="1:17" ht="30" customHeight="1" x14ac:dyDescent="0.25">
      <c r="A15" s="34"/>
      <c r="B15" s="34"/>
      <c r="C15" s="34"/>
      <c r="D15" s="34"/>
      <c r="E15" s="28" t="s">
        <v>23</v>
      </c>
      <c r="F15" s="22">
        <v>531.28</v>
      </c>
      <c r="G15" s="23" t="s">
        <v>26</v>
      </c>
      <c r="H15" s="24">
        <f t="shared" si="0"/>
        <v>20.728566000000001</v>
      </c>
      <c r="I15" s="25">
        <v>7.3350460000000002</v>
      </c>
      <c r="J15" s="25">
        <v>6.3740620000000003</v>
      </c>
      <c r="K15" s="24">
        <v>7.0194580000000002</v>
      </c>
      <c r="L15" s="24">
        <f t="shared" si="1"/>
        <v>20.728566000000001</v>
      </c>
      <c r="M15" s="25">
        <v>7.3350460000000002</v>
      </c>
      <c r="N15" s="25">
        <v>6.3740620000000003</v>
      </c>
      <c r="O15" s="24">
        <v>7.0194580000000002</v>
      </c>
      <c r="P15" s="35"/>
      <c r="Q15" s="128"/>
    </row>
    <row r="16" spans="1:17" ht="30" customHeight="1" x14ac:dyDescent="0.25">
      <c r="A16" s="34"/>
      <c r="B16" s="34"/>
      <c r="C16" s="34"/>
      <c r="D16" s="34"/>
      <c r="E16" s="28" t="s">
        <v>23</v>
      </c>
      <c r="F16" s="22">
        <v>747.33</v>
      </c>
      <c r="G16" s="23" t="s">
        <v>27</v>
      </c>
      <c r="H16" s="24">
        <f t="shared" si="0"/>
        <v>2.4881060000000002</v>
      </c>
      <c r="I16" s="25">
        <v>0.88299000000000005</v>
      </c>
      <c r="J16" s="25">
        <v>0.72149099999999999</v>
      </c>
      <c r="K16" s="24">
        <v>0.88362499999999999</v>
      </c>
      <c r="L16" s="24">
        <f t="shared" si="1"/>
        <v>2.4881060000000002</v>
      </c>
      <c r="M16" s="25">
        <v>0.88299000000000005</v>
      </c>
      <c r="N16" s="25">
        <v>0.72149099999999999</v>
      </c>
      <c r="O16" s="24">
        <v>0.88362499999999999</v>
      </c>
      <c r="P16" s="35"/>
      <c r="Q16" s="128"/>
    </row>
    <row r="17" spans="1:17" ht="30" customHeight="1" x14ac:dyDescent="0.25">
      <c r="A17" s="34"/>
      <c r="B17" s="34"/>
      <c r="C17" s="34"/>
      <c r="D17" s="34"/>
      <c r="E17" s="28" t="s">
        <v>23</v>
      </c>
      <c r="F17" s="22">
        <v>772.79</v>
      </c>
      <c r="G17" s="23" t="s">
        <v>28</v>
      </c>
      <c r="H17" s="24">
        <f t="shared" si="0"/>
        <v>2.7567269999999997</v>
      </c>
      <c r="I17" s="25">
        <v>0.96362099999999995</v>
      </c>
      <c r="J17" s="25">
        <v>0.90948499999999999</v>
      </c>
      <c r="K17" s="24">
        <v>0.88362099999999999</v>
      </c>
      <c r="L17" s="24">
        <f t="shared" si="1"/>
        <v>2.7567269999999997</v>
      </c>
      <c r="M17" s="25">
        <v>0.96362099999999995</v>
      </c>
      <c r="N17" s="25">
        <v>0.90948499999999999</v>
      </c>
      <c r="O17" s="24">
        <v>0.88362099999999999</v>
      </c>
      <c r="P17" s="35"/>
      <c r="Q17" s="128"/>
    </row>
    <row r="18" spans="1:17" ht="30" customHeight="1" x14ac:dyDescent="0.25">
      <c r="A18" s="34"/>
      <c r="B18" s="34"/>
      <c r="C18" s="34"/>
      <c r="D18" s="34"/>
      <c r="E18" s="28" t="s">
        <v>23</v>
      </c>
      <c r="F18" s="22">
        <v>826.89</v>
      </c>
      <c r="G18" s="23" t="s">
        <v>29</v>
      </c>
      <c r="H18" s="24">
        <f t="shared" si="0"/>
        <v>0.39546799999999999</v>
      </c>
      <c r="I18" s="25">
        <v>0.14055599999999999</v>
      </c>
      <c r="J18" s="25">
        <v>0.129636</v>
      </c>
      <c r="K18" s="24">
        <v>0.125276</v>
      </c>
      <c r="L18" s="24" t="b">
        <f>J687=SUM(M18:O18)</f>
        <v>0</v>
      </c>
      <c r="M18" s="25">
        <v>0.14055599999999999</v>
      </c>
      <c r="N18" s="25">
        <v>0.129636</v>
      </c>
      <c r="O18" s="24">
        <v>0.125276</v>
      </c>
      <c r="P18" s="35"/>
      <c r="Q18" s="128"/>
    </row>
    <row r="19" spans="1:17" ht="30" customHeight="1" x14ac:dyDescent="0.25">
      <c r="A19" s="34"/>
      <c r="B19" s="34"/>
      <c r="C19" s="34"/>
      <c r="D19" s="34"/>
      <c r="E19" s="28" t="s">
        <v>23</v>
      </c>
      <c r="F19" s="22">
        <v>829.48</v>
      </c>
      <c r="G19" s="23" t="s">
        <v>30</v>
      </c>
      <c r="H19" s="24">
        <f t="shared" si="0"/>
        <v>2.5581999999999997E-2</v>
      </c>
      <c r="I19" s="25">
        <v>9.2680000000000002E-3</v>
      </c>
      <c r="J19" s="25">
        <v>8.3459999999999993E-3</v>
      </c>
      <c r="K19" s="24">
        <v>7.9679999999999994E-3</v>
      </c>
      <c r="L19" s="24">
        <f t="shared" si="1"/>
        <v>2.5581999999999997E-2</v>
      </c>
      <c r="M19" s="25">
        <v>9.2680000000000002E-3</v>
      </c>
      <c r="N19" s="25">
        <v>8.3459999999999993E-3</v>
      </c>
      <c r="O19" s="24">
        <v>7.9679999999999994E-3</v>
      </c>
      <c r="P19" s="35"/>
      <c r="Q19" s="128"/>
    </row>
    <row r="20" spans="1:17" ht="30" customHeight="1" x14ac:dyDescent="0.25">
      <c r="A20" s="34"/>
      <c r="B20" s="34"/>
      <c r="C20" s="34"/>
      <c r="D20" s="34"/>
      <c r="E20" s="28" t="s">
        <v>23</v>
      </c>
      <c r="F20" s="22">
        <v>627.05999999999995</v>
      </c>
      <c r="G20" s="23" t="s">
        <v>19</v>
      </c>
      <c r="H20" s="24">
        <f t="shared" si="0"/>
        <v>4.4793719999999997</v>
      </c>
      <c r="I20" s="25">
        <v>1.4246449999999999</v>
      </c>
      <c r="J20" s="25">
        <v>1.4275880000000001</v>
      </c>
      <c r="K20" s="24">
        <v>1.6271389999999999</v>
      </c>
      <c r="L20" s="24">
        <f t="shared" si="1"/>
        <v>4.4793719999999997</v>
      </c>
      <c r="M20" s="25">
        <v>1.4246449999999999</v>
      </c>
      <c r="N20" s="25">
        <v>1.4275880000000001</v>
      </c>
      <c r="O20" s="24">
        <v>1.6271389999999999</v>
      </c>
      <c r="P20" s="35"/>
      <c r="Q20" s="128"/>
    </row>
    <row r="21" spans="1:17" ht="30" customHeight="1" x14ac:dyDescent="0.25">
      <c r="A21" s="34"/>
      <c r="B21" s="34"/>
      <c r="C21" s="34" t="s">
        <v>31</v>
      </c>
      <c r="D21" s="34" t="s">
        <v>22</v>
      </c>
      <c r="E21" s="28" t="s">
        <v>23</v>
      </c>
      <c r="F21" s="29">
        <v>310.87</v>
      </c>
      <c r="G21" s="23" t="s">
        <v>24</v>
      </c>
      <c r="H21" s="24">
        <f t="shared" si="0"/>
        <v>0</v>
      </c>
      <c r="I21" s="24">
        <v>0</v>
      </c>
      <c r="J21" s="24">
        <v>0</v>
      </c>
      <c r="K21" s="24">
        <v>0</v>
      </c>
      <c r="L21" s="24">
        <f t="shared" si="1"/>
        <v>0</v>
      </c>
      <c r="M21" s="24">
        <v>0</v>
      </c>
      <c r="N21" s="24">
        <v>0</v>
      </c>
      <c r="O21" s="24">
        <v>0</v>
      </c>
      <c r="P21" s="35">
        <v>2102.4</v>
      </c>
      <c r="Q21" s="42"/>
    </row>
    <row r="22" spans="1:17" ht="30" customHeight="1" x14ac:dyDescent="0.25">
      <c r="A22" s="34"/>
      <c r="B22" s="34"/>
      <c r="C22" s="34"/>
      <c r="D22" s="34"/>
      <c r="E22" s="28" t="s">
        <v>23</v>
      </c>
      <c r="F22" s="22">
        <v>365.98</v>
      </c>
      <c r="G22" s="23" t="s">
        <v>25</v>
      </c>
      <c r="H22" s="24">
        <f t="shared" si="0"/>
        <v>0</v>
      </c>
      <c r="I22" s="24">
        <v>0</v>
      </c>
      <c r="J22" s="24">
        <v>0</v>
      </c>
      <c r="K22" s="24">
        <v>0</v>
      </c>
      <c r="L22" s="24">
        <f t="shared" si="1"/>
        <v>0</v>
      </c>
      <c r="M22" s="24">
        <v>0</v>
      </c>
      <c r="N22" s="24">
        <v>0</v>
      </c>
      <c r="O22" s="24">
        <v>0</v>
      </c>
      <c r="P22" s="35"/>
      <c r="Q22" s="128"/>
    </row>
    <row r="23" spans="1:17" ht="30" customHeight="1" x14ac:dyDescent="0.25">
      <c r="A23" s="34"/>
      <c r="B23" s="34"/>
      <c r="C23" s="34"/>
      <c r="D23" s="34"/>
      <c r="E23" s="28" t="s">
        <v>23</v>
      </c>
      <c r="F23" s="22">
        <v>531.28</v>
      </c>
      <c r="G23" s="23" t="s">
        <v>26</v>
      </c>
      <c r="H23" s="24">
        <f t="shared" si="0"/>
        <v>12.894653000000002</v>
      </c>
      <c r="I23" s="24">
        <v>4.47044</v>
      </c>
      <c r="J23" s="24">
        <v>4.1560540000000001</v>
      </c>
      <c r="K23" s="24">
        <v>4.2681589999999998</v>
      </c>
      <c r="L23" s="24">
        <f t="shared" si="1"/>
        <v>12.894653000000002</v>
      </c>
      <c r="M23" s="24">
        <v>4.47044</v>
      </c>
      <c r="N23" s="24">
        <v>4.1560540000000001</v>
      </c>
      <c r="O23" s="24">
        <v>4.2681589999999998</v>
      </c>
      <c r="P23" s="35"/>
      <c r="Q23" s="128"/>
    </row>
    <row r="24" spans="1:17" ht="30" customHeight="1" x14ac:dyDescent="0.25">
      <c r="A24" s="34"/>
      <c r="B24" s="34"/>
      <c r="C24" s="34"/>
      <c r="D24" s="34"/>
      <c r="E24" s="28" t="s">
        <v>23</v>
      </c>
      <c r="F24" s="22">
        <v>747.33</v>
      </c>
      <c r="G24" s="23" t="s">
        <v>27</v>
      </c>
      <c r="H24" s="24">
        <f t="shared" si="0"/>
        <v>1.8442910000000001</v>
      </c>
      <c r="I24" s="25">
        <v>0.71224600000000005</v>
      </c>
      <c r="J24" s="25">
        <v>0.57232700000000003</v>
      </c>
      <c r="K24" s="24">
        <v>0.55971800000000005</v>
      </c>
      <c r="L24" s="24">
        <f t="shared" si="1"/>
        <v>1.8442910000000001</v>
      </c>
      <c r="M24" s="25">
        <v>0.71224600000000005</v>
      </c>
      <c r="N24" s="25">
        <v>0.57232700000000003</v>
      </c>
      <c r="O24" s="24">
        <v>0.55971800000000005</v>
      </c>
      <c r="P24" s="35"/>
      <c r="Q24" s="128"/>
    </row>
    <row r="25" spans="1:17" ht="30" customHeight="1" x14ac:dyDescent="0.25">
      <c r="A25" s="34"/>
      <c r="B25" s="34"/>
      <c r="C25" s="34"/>
      <c r="D25" s="34"/>
      <c r="E25" s="28" t="s">
        <v>23</v>
      </c>
      <c r="F25" s="22">
        <v>772.79</v>
      </c>
      <c r="G25" s="23" t="s">
        <v>28</v>
      </c>
      <c r="H25" s="24">
        <f t="shared" si="0"/>
        <v>0.15165800000000002</v>
      </c>
      <c r="I25" s="25">
        <v>5.3652999999999999E-2</v>
      </c>
      <c r="J25" s="25">
        <v>4.9827000000000003E-2</v>
      </c>
      <c r="K25" s="24">
        <v>4.8177999999999999E-2</v>
      </c>
      <c r="L25" s="24">
        <f t="shared" si="1"/>
        <v>0.15165800000000002</v>
      </c>
      <c r="M25" s="25">
        <v>5.3652999999999999E-2</v>
      </c>
      <c r="N25" s="25">
        <v>4.9827000000000003E-2</v>
      </c>
      <c r="O25" s="24">
        <v>4.8177999999999999E-2</v>
      </c>
      <c r="P25" s="35"/>
      <c r="Q25" s="128"/>
    </row>
    <row r="26" spans="1:17" ht="30" customHeight="1" x14ac:dyDescent="0.25">
      <c r="A26" s="34"/>
      <c r="B26" s="34"/>
      <c r="C26" s="34"/>
      <c r="D26" s="34"/>
      <c r="E26" s="28" t="s">
        <v>23</v>
      </c>
      <c r="F26" s="22">
        <v>826.89</v>
      </c>
      <c r="G26" s="23" t="s">
        <v>29</v>
      </c>
      <c r="H26" s="24">
        <f t="shared" si="0"/>
        <v>0</v>
      </c>
      <c r="I26" s="24">
        <v>0</v>
      </c>
      <c r="J26" s="24">
        <v>0</v>
      </c>
      <c r="K26" s="24">
        <v>0</v>
      </c>
      <c r="L26" s="24">
        <f t="shared" si="1"/>
        <v>0</v>
      </c>
      <c r="M26" s="24">
        <v>0</v>
      </c>
      <c r="N26" s="24">
        <v>0</v>
      </c>
      <c r="O26" s="24">
        <v>0</v>
      </c>
      <c r="P26" s="35"/>
      <c r="Q26" s="128"/>
    </row>
    <row r="27" spans="1:17" ht="30" customHeight="1" x14ac:dyDescent="0.25">
      <c r="A27" s="34"/>
      <c r="B27" s="34"/>
      <c r="C27" s="34"/>
      <c r="D27" s="34"/>
      <c r="E27" s="28" t="s">
        <v>23</v>
      </c>
      <c r="F27" s="22">
        <v>829.48</v>
      </c>
      <c r="G27" s="23" t="s">
        <v>30</v>
      </c>
      <c r="H27" s="24">
        <f t="shared" si="0"/>
        <v>0</v>
      </c>
      <c r="I27" s="24">
        <v>0</v>
      </c>
      <c r="J27" s="24">
        <v>0</v>
      </c>
      <c r="K27" s="24">
        <v>0</v>
      </c>
      <c r="L27" s="24">
        <f t="shared" si="1"/>
        <v>0</v>
      </c>
      <c r="M27" s="24">
        <v>0</v>
      </c>
      <c r="N27" s="24">
        <v>0</v>
      </c>
      <c r="O27" s="24">
        <v>0</v>
      </c>
      <c r="P27" s="35"/>
      <c r="Q27" s="128"/>
    </row>
    <row r="28" spans="1:17" ht="30" customHeight="1" x14ac:dyDescent="0.25">
      <c r="A28" s="34"/>
      <c r="B28" s="34"/>
      <c r="C28" s="34"/>
      <c r="D28" s="34"/>
      <c r="E28" s="28" t="s">
        <v>23</v>
      </c>
      <c r="F28" s="22">
        <v>627.05999999999995</v>
      </c>
      <c r="G28" s="23" t="s">
        <v>19</v>
      </c>
      <c r="H28" s="24">
        <f t="shared" si="0"/>
        <v>4.7827999999999996E-2</v>
      </c>
      <c r="I28" s="25">
        <v>1.4108000000000001E-2</v>
      </c>
      <c r="J28" s="25">
        <v>1.4664E-2</v>
      </c>
      <c r="K28" s="24">
        <v>1.9056E-2</v>
      </c>
      <c r="L28" s="24">
        <f t="shared" si="1"/>
        <v>4.7827999999999996E-2</v>
      </c>
      <c r="M28" s="25">
        <v>1.4108000000000001E-2</v>
      </c>
      <c r="N28" s="25">
        <v>1.4664E-2</v>
      </c>
      <c r="O28" s="24">
        <v>1.9056E-2</v>
      </c>
      <c r="P28" s="35"/>
      <c r="Q28" s="128"/>
    </row>
    <row r="29" spans="1:17" ht="30" customHeight="1" x14ac:dyDescent="0.25">
      <c r="A29" s="34">
        <v>3</v>
      </c>
      <c r="B29" s="34" t="s">
        <v>32</v>
      </c>
      <c r="C29" s="34" t="s">
        <v>33</v>
      </c>
      <c r="D29" s="34" t="s">
        <v>34</v>
      </c>
      <c r="E29" s="28" t="s">
        <v>23</v>
      </c>
      <c r="F29" s="29">
        <v>310.87</v>
      </c>
      <c r="G29" s="23" t="s">
        <v>24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35">
        <v>32.85</v>
      </c>
      <c r="Q29" s="42"/>
    </row>
    <row r="30" spans="1:17" ht="30" customHeight="1" x14ac:dyDescent="0.25">
      <c r="A30" s="34"/>
      <c r="B30" s="34"/>
      <c r="C30" s="34"/>
      <c r="D30" s="34"/>
      <c r="E30" s="28" t="s">
        <v>23</v>
      </c>
      <c r="F30" s="22">
        <v>365.98</v>
      </c>
      <c r="G30" s="23" t="s">
        <v>25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35"/>
      <c r="Q30" s="128"/>
    </row>
    <row r="31" spans="1:17" ht="30" customHeight="1" x14ac:dyDescent="0.25">
      <c r="A31" s="34"/>
      <c r="B31" s="34"/>
      <c r="C31" s="34"/>
      <c r="D31" s="34"/>
      <c r="E31" s="28" t="s">
        <v>23</v>
      </c>
      <c r="F31" s="22">
        <v>531.28</v>
      </c>
      <c r="G31" s="23" t="s">
        <v>26</v>
      </c>
      <c r="H31" s="24">
        <f t="shared" ref="H31:H36" si="2">SUM(I31:K31)</f>
        <v>3.0197430000000001</v>
      </c>
      <c r="I31" s="24">
        <v>1.049383</v>
      </c>
      <c r="J31" s="24">
        <v>0.96862599999999999</v>
      </c>
      <c r="K31" s="24">
        <v>1.0017339999999999</v>
      </c>
      <c r="L31" s="24">
        <f t="shared" ref="L31:L36" si="3">SUM(M31:O31)</f>
        <v>3.0197430000000001</v>
      </c>
      <c r="M31" s="24">
        <v>1.049383</v>
      </c>
      <c r="N31" s="24">
        <v>0.96862599999999999</v>
      </c>
      <c r="O31" s="24">
        <v>1.0017339999999999</v>
      </c>
      <c r="P31" s="35"/>
      <c r="Q31" s="128"/>
    </row>
    <row r="32" spans="1:17" ht="30" customHeight="1" x14ac:dyDescent="0.25">
      <c r="A32" s="34"/>
      <c r="B32" s="34"/>
      <c r="C32" s="34"/>
      <c r="D32" s="34"/>
      <c r="E32" s="28" t="s">
        <v>23</v>
      </c>
      <c r="F32" s="22">
        <v>747.33</v>
      </c>
      <c r="G32" s="23" t="s">
        <v>27</v>
      </c>
      <c r="H32" s="24">
        <f t="shared" si="2"/>
        <v>0</v>
      </c>
      <c r="I32" s="25">
        <v>0</v>
      </c>
      <c r="J32" s="25">
        <v>0</v>
      </c>
      <c r="K32" s="24">
        <v>0</v>
      </c>
      <c r="L32" s="24">
        <f t="shared" si="3"/>
        <v>0</v>
      </c>
      <c r="M32" s="25">
        <v>0</v>
      </c>
      <c r="N32" s="25">
        <v>0</v>
      </c>
      <c r="O32" s="24">
        <v>0</v>
      </c>
      <c r="P32" s="35"/>
      <c r="Q32" s="128"/>
    </row>
    <row r="33" spans="1:17" ht="30" customHeight="1" x14ac:dyDescent="0.25">
      <c r="A33" s="34"/>
      <c r="B33" s="34"/>
      <c r="C33" s="34"/>
      <c r="D33" s="34"/>
      <c r="E33" s="28" t="s">
        <v>23</v>
      </c>
      <c r="F33" s="22">
        <v>772.79</v>
      </c>
      <c r="G33" s="23" t="s">
        <v>28</v>
      </c>
      <c r="H33" s="24">
        <f t="shared" si="2"/>
        <v>0.97192900000000004</v>
      </c>
      <c r="I33" s="25">
        <v>0.333507</v>
      </c>
      <c r="J33" s="25">
        <v>0.31964599999999999</v>
      </c>
      <c r="K33" s="24">
        <v>0.318776</v>
      </c>
      <c r="L33" s="24">
        <f t="shared" si="3"/>
        <v>0.97192900000000004</v>
      </c>
      <c r="M33" s="25">
        <v>0.333507</v>
      </c>
      <c r="N33" s="25">
        <v>0.31964599999999999</v>
      </c>
      <c r="O33" s="24">
        <v>0.318776</v>
      </c>
      <c r="P33" s="35"/>
      <c r="Q33" s="128"/>
    </row>
    <row r="34" spans="1:17" ht="30" customHeight="1" x14ac:dyDescent="0.25">
      <c r="A34" s="34"/>
      <c r="B34" s="34"/>
      <c r="C34" s="34"/>
      <c r="D34" s="34"/>
      <c r="E34" s="28" t="s">
        <v>23</v>
      </c>
      <c r="F34" s="22">
        <v>826.89</v>
      </c>
      <c r="G34" s="23" t="s">
        <v>29</v>
      </c>
      <c r="H34" s="24">
        <f t="shared" si="2"/>
        <v>0.209177</v>
      </c>
      <c r="I34" s="25">
        <v>7.4511999999999995E-2</v>
      </c>
      <c r="J34" s="25">
        <v>6.7372000000000001E-2</v>
      </c>
      <c r="K34" s="24">
        <v>6.7293000000000006E-2</v>
      </c>
      <c r="L34" s="24">
        <f t="shared" si="3"/>
        <v>0.209177</v>
      </c>
      <c r="M34" s="25">
        <v>7.4511999999999995E-2</v>
      </c>
      <c r="N34" s="25">
        <v>6.7372000000000001E-2</v>
      </c>
      <c r="O34" s="24">
        <v>6.7293000000000006E-2</v>
      </c>
      <c r="P34" s="35"/>
      <c r="Q34" s="128"/>
    </row>
    <row r="35" spans="1:17" ht="30" customHeight="1" x14ac:dyDescent="0.25">
      <c r="A35" s="34"/>
      <c r="B35" s="34"/>
      <c r="C35" s="34"/>
      <c r="D35" s="34"/>
      <c r="E35" s="28" t="s">
        <v>23</v>
      </c>
      <c r="F35" s="22">
        <v>829.48</v>
      </c>
      <c r="G35" s="23" t="s">
        <v>30</v>
      </c>
      <c r="H35" s="24">
        <f t="shared" si="2"/>
        <v>2.1934000000000002E-2</v>
      </c>
      <c r="I35" s="25">
        <v>6.4580000000000002E-3</v>
      </c>
      <c r="J35" s="25">
        <v>8.3700000000000007E-3</v>
      </c>
      <c r="K35" s="24">
        <v>7.1060000000000003E-3</v>
      </c>
      <c r="L35" s="24">
        <f t="shared" si="3"/>
        <v>2.1934000000000002E-2</v>
      </c>
      <c r="M35" s="25">
        <v>6.4580000000000002E-3</v>
      </c>
      <c r="N35" s="25">
        <v>8.3700000000000007E-3</v>
      </c>
      <c r="O35" s="24">
        <v>7.1060000000000003E-3</v>
      </c>
      <c r="P35" s="35"/>
      <c r="Q35" s="128"/>
    </row>
    <row r="36" spans="1:17" ht="30" customHeight="1" x14ac:dyDescent="0.25">
      <c r="A36" s="34"/>
      <c r="B36" s="34"/>
      <c r="C36" s="34"/>
      <c r="D36" s="34"/>
      <c r="E36" s="28" t="s">
        <v>23</v>
      </c>
      <c r="F36" s="22">
        <v>627.05999999999995</v>
      </c>
      <c r="G36" s="23" t="s">
        <v>19</v>
      </c>
      <c r="H36" s="24">
        <f t="shared" si="2"/>
        <v>1.438399</v>
      </c>
      <c r="I36" s="25">
        <v>0.429174</v>
      </c>
      <c r="J36" s="25">
        <v>0.462204</v>
      </c>
      <c r="K36" s="24">
        <v>0.54702099999999998</v>
      </c>
      <c r="L36" s="24">
        <f t="shared" si="3"/>
        <v>1.438399</v>
      </c>
      <c r="M36" s="25">
        <v>0.429174</v>
      </c>
      <c r="N36" s="25">
        <v>0.462204</v>
      </c>
      <c r="O36" s="24">
        <v>0.54702099999999998</v>
      </c>
      <c r="P36" s="35"/>
      <c r="Q36" s="128"/>
    </row>
    <row r="37" spans="1:17" ht="30" customHeight="1" x14ac:dyDescent="0.25">
      <c r="A37" s="34"/>
      <c r="B37" s="34" t="s">
        <v>35</v>
      </c>
      <c r="C37" s="34" t="s">
        <v>36</v>
      </c>
      <c r="D37" s="34" t="s">
        <v>37</v>
      </c>
      <c r="E37" s="28" t="s">
        <v>23</v>
      </c>
      <c r="F37" s="29">
        <v>310.87</v>
      </c>
      <c r="G37" s="23" t="s">
        <v>24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35">
        <v>2102.4</v>
      </c>
      <c r="Q37" s="42"/>
    </row>
    <row r="38" spans="1:17" ht="30" customHeight="1" x14ac:dyDescent="0.25">
      <c r="A38" s="34"/>
      <c r="B38" s="34"/>
      <c r="C38" s="34"/>
      <c r="D38" s="34"/>
      <c r="E38" s="28" t="s">
        <v>23</v>
      </c>
      <c r="F38" s="22">
        <v>365.98</v>
      </c>
      <c r="G38" s="23" t="s">
        <v>25</v>
      </c>
      <c r="H38" s="24">
        <f t="shared" ref="H38:H117" si="4">SUM(I38:K38)</f>
        <v>154.57202599999999</v>
      </c>
      <c r="I38" s="25">
        <v>54.739113000000003</v>
      </c>
      <c r="J38" s="25">
        <v>48.952663999999999</v>
      </c>
      <c r="K38" s="24">
        <v>50.880248999999999</v>
      </c>
      <c r="L38" s="24">
        <f t="shared" ref="L38:L117" si="5">SUM(M38:O38)</f>
        <v>154.57202599999999</v>
      </c>
      <c r="M38" s="25">
        <v>54.739113000000003</v>
      </c>
      <c r="N38" s="25">
        <v>48.952663999999999</v>
      </c>
      <c r="O38" s="24">
        <v>50.880248999999999</v>
      </c>
      <c r="P38" s="35"/>
      <c r="Q38" s="128"/>
    </row>
    <row r="39" spans="1:17" ht="30" customHeight="1" x14ac:dyDescent="0.25">
      <c r="A39" s="34"/>
      <c r="B39" s="34"/>
      <c r="C39" s="34"/>
      <c r="D39" s="34"/>
      <c r="E39" s="28" t="s">
        <v>23</v>
      </c>
      <c r="F39" s="22">
        <v>531.28</v>
      </c>
      <c r="G39" s="23" t="s">
        <v>26</v>
      </c>
      <c r="H39" s="24">
        <f t="shared" si="4"/>
        <v>33.709614999999999</v>
      </c>
      <c r="I39" s="25">
        <v>11.639699999999999</v>
      </c>
      <c r="J39" s="25">
        <v>10.888712</v>
      </c>
      <c r="K39" s="24">
        <v>11.181203</v>
      </c>
      <c r="L39" s="24">
        <f t="shared" si="5"/>
        <v>33.709614999999999</v>
      </c>
      <c r="M39" s="25">
        <v>11.639699999999999</v>
      </c>
      <c r="N39" s="25">
        <v>10.888712</v>
      </c>
      <c r="O39" s="24">
        <v>11.181203</v>
      </c>
      <c r="P39" s="35"/>
      <c r="Q39" s="128"/>
    </row>
    <row r="40" spans="1:17" ht="30" customHeight="1" x14ac:dyDescent="0.25">
      <c r="A40" s="34"/>
      <c r="B40" s="34"/>
      <c r="C40" s="34"/>
      <c r="D40" s="34"/>
      <c r="E40" s="28" t="s">
        <v>23</v>
      </c>
      <c r="F40" s="22">
        <v>747.33</v>
      </c>
      <c r="G40" s="23" t="s">
        <v>27</v>
      </c>
      <c r="H40" s="24">
        <f t="shared" si="4"/>
        <v>4.2782850000000003</v>
      </c>
      <c r="I40" s="25">
        <v>1.5192460000000001</v>
      </c>
      <c r="J40" s="25">
        <v>1.373759</v>
      </c>
      <c r="K40" s="24">
        <v>1.3852800000000001</v>
      </c>
      <c r="L40" s="24">
        <f t="shared" si="5"/>
        <v>4.2782850000000003</v>
      </c>
      <c r="M40" s="25">
        <v>1.5192460000000001</v>
      </c>
      <c r="N40" s="25">
        <v>1.373759</v>
      </c>
      <c r="O40" s="24">
        <v>1.3852800000000001</v>
      </c>
      <c r="P40" s="35"/>
      <c r="Q40" s="128"/>
    </row>
    <row r="41" spans="1:17" ht="30" customHeight="1" x14ac:dyDescent="0.25">
      <c r="A41" s="34"/>
      <c r="B41" s="34"/>
      <c r="C41" s="34"/>
      <c r="D41" s="34"/>
      <c r="E41" s="28" t="s">
        <v>23</v>
      </c>
      <c r="F41" s="22">
        <v>772.79</v>
      </c>
      <c r="G41" s="23" t="s">
        <v>28</v>
      </c>
      <c r="H41" s="24">
        <f t="shared" si="4"/>
        <v>2.2575539999999998</v>
      </c>
      <c r="I41" s="25">
        <v>0.76566199999999995</v>
      </c>
      <c r="J41" s="25">
        <v>0.75201399999999996</v>
      </c>
      <c r="K41" s="24">
        <v>0.73987800000000004</v>
      </c>
      <c r="L41" s="24">
        <f t="shared" si="5"/>
        <v>2.2575539999999998</v>
      </c>
      <c r="M41" s="25">
        <v>0.76566199999999995</v>
      </c>
      <c r="N41" s="25">
        <v>0.75201399999999996</v>
      </c>
      <c r="O41" s="24">
        <v>0.73987800000000004</v>
      </c>
      <c r="P41" s="35"/>
      <c r="Q41" s="128"/>
    </row>
    <row r="42" spans="1:17" ht="30" customHeight="1" x14ac:dyDescent="0.25">
      <c r="A42" s="34"/>
      <c r="B42" s="34"/>
      <c r="C42" s="34"/>
      <c r="D42" s="34"/>
      <c r="E42" s="28" t="s">
        <v>23</v>
      </c>
      <c r="F42" s="22">
        <v>826.89</v>
      </c>
      <c r="G42" s="23" t="s">
        <v>29</v>
      </c>
      <c r="H42" s="24">
        <f t="shared" si="4"/>
        <v>1.500205</v>
      </c>
      <c r="I42" s="25">
        <v>0.48741800000000002</v>
      </c>
      <c r="J42" s="25">
        <v>0.54667399999999999</v>
      </c>
      <c r="K42" s="24">
        <v>0.466113</v>
      </c>
      <c r="L42" s="24">
        <f t="shared" si="5"/>
        <v>1.500205</v>
      </c>
      <c r="M42" s="25">
        <v>0.48741800000000002</v>
      </c>
      <c r="N42" s="25">
        <v>0.54667399999999999</v>
      </c>
      <c r="O42" s="24">
        <v>0.466113</v>
      </c>
      <c r="P42" s="35"/>
      <c r="Q42" s="128"/>
    </row>
    <row r="43" spans="1:17" ht="30" customHeight="1" x14ac:dyDescent="0.25">
      <c r="A43" s="34"/>
      <c r="B43" s="34"/>
      <c r="C43" s="34"/>
      <c r="D43" s="34"/>
      <c r="E43" s="28" t="s">
        <v>23</v>
      </c>
      <c r="F43" s="22">
        <v>829.48</v>
      </c>
      <c r="G43" s="23" t="s">
        <v>30</v>
      </c>
      <c r="H43" s="24">
        <f t="shared" si="4"/>
        <v>7.9853999999999994E-2</v>
      </c>
      <c r="I43" s="25">
        <v>2.7982E-2</v>
      </c>
      <c r="J43" s="25">
        <v>2.7962999999999998E-2</v>
      </c>
      <c r="K43" s="24">
        <v>2.3909E-2</v>
      </c>
      <c r="L43" s="24">
        <f t="shared" si="5"/>
        <v>7.9853999999999994E-2</v>
      </c>
      <c r="M43" s="25">
        <v>2.7982E-2</v>
      </c>
      <c r="N43" s="25">
        <v>2.7962999999999998E-2</v>
      </c>
      <c r="O43" s="24">
        <v>2.3909E-2</v>
      </c>
      <c r="P43" s="35"/>
      <c r="Q43" s="128"/>
    </row>
    <row r="44" spans="1:17" ht="30" customHeight="1" x14ac:dyDescent="0.25">
      <c r="A44" s="34"/>
      <c r="B44" s="34"/>
      <c r="C44" s="34"/>
      <c r="D44" s="34"/>
      <c r="E44" s="28" t="s">
        <v>23</v>
      </c>
      <c r="F44" s="22">
        <v>627.05999999999995</v>
      </c>
      <c r="G44" s="23" t="s">
        <v>19</v>
      </c>
      <c r="H44" s="24">
        <f t="shared" si="4"/>
        <v>3.4503210000000002</v>
      </c>
      <c r="I44" s="25">
        <v>1.1191169999999999</v>
      </c>
      <c r="J44" s="25">
        <v>1.036791</v>
      </c>
      <c r="K44" s="24">
        <v>1.294413</v>
      </c>
      <c r="L44" s="24">
        <f t="shared" si="5"/>
        <v>3.4503210000000002</v>
      </c>
      <c r="M44" s="25">
        <v>1.1191169999999999</v>
      </c>
      <c r="N44" s="25">
        <v>1.036791</v>
      </c>
      <c r="O44" s="24">
        <v>1.294413</v>
      </c>
      <c r="P44" s="35"/>
      <c r="Q44" s="128"/>
    </row>
    <row r="45" spans="1:17" ht="30" customHeight="1" x14ac:dyDescent="0.25">
      <c r="A45" s="34">
        <v>4</v>
      </c>
      <c r="B45" s="34" t="s">
        <v>38</v>
      </c>
      <c r="C45" s="34" t="s">
        <v>39</v>
      </c>
      <c r="D45" s="34" t="s">
        <v>40</v>
      </c>
      <c r="E45" s="28" t="s">
        <v>23</v>
      </c>
      <c r="F45" s="29">
        <v>310.87</v>
      </c>
      <c r="G45" s="23" t="s">
        <v>24</v>
      </c>
      <c r="H45" s="24">
        <f t="shared" si="4"/>
        <v>0</v>
      </c>
      <c r="I45" s="24">
        <v>0</v>
      </c>
      <c r="J45" s="24">
        <v>0</v>
      </c>
      <c r="K45" s="24">
        <v>0</v>
      </c>
      <c r="L45" s="24">
        <f t="shared" si="5"/>
        <v>0</v>
      </c>
      <c r="M45" s="24">
        <v>0</v>
      </c>
      <c r="N45" s="24">
        <v>0</v>
      </c>
      <c r="O45" s="24">
        <v>0</v>
      </c>
      <c r="P45" s="35">
        <v>105.12</v>
      </c>
      <c r="Q45" s="42"/>
    </row>
    <row r="46" spans="1:17" ht="30" customHeight="1" x14ac:dyDescent="0.25">
      <c r="A46" s="34"/>
      <c r="B46" s="34"/>
      <c r="C46" s="34"/>
      <c r="D46" s="34"/>
      <c r="E46" s="28" t="s">
        <v>23</v>
      </c>
      <c r="F46" s="22">
        <v>365.98</v>
      </c>
      <c r="G46" s="23" t="s">
        <v>25</v>
      </c>
      <c r="H46" s="24">
        <f t="shared" si="4"/>
        <v>0</v>
      </c>
      <c r="I46" s="24">
        <v>0</v>
      </c>
      <c r="J46" s="24">
        <v>0</v>
      </c>
      <c r="K46" s="24">
        <v>0</v>
      </c>
      <c r="L46" s="24">
        <f t="shared" si="5"/>
        <v>0</v>
      </c>
      <c r="M46" s="24">
        <v>0</v>
      </c>
      <c r="N46" s="24">
        <v>0</v>
      </c>
      <c r="O46" s="24">
        <v>0</v>
      </c>
      <c r="P46" s="35"/>
      <c r="Q46" s="128"/>
    </row>
    <row r="47" spans="1:17" ht="30" customHeight="1" x14ac:dyDescent="0.25">
      <c r="A47" s="34"/>
      <c r="B47" s="34"/>
      <c r="C47" s="34"/>
      <c r="D47" s="34"/>
      <c r="E47" s="28" t="s">
        <v>23</v>
      </c>
      <c r="F47" s="22">
        <v>531.28</v>
      </c>
      <c r="G47" s="23" t="s">
        <v>26</v>
      </c>
      <c r="H47" s="24">
        <f t="shared" si="4"/>
        <v>7.4182999999999999E-2</v>
      </c>
      <c r="I47" s="25">
        <v>2.6727000000000001E-2</v>
      </c>
      <c r="J47" s="25">
        <v>2.4729000000000001E-2</v>
      </c>
      <c r="K47" s="24">
        <v>2.2727000000000001E-2</v>
      </c>
      <c r="L47" s="24">
        <f t="shared" si="5"/>
        <v>7.4182999999999999E-2</v>
      </c>
      <c r="M47" s="25">
        <v>2.6727000000000001E-2</v>
      </c>
      <c r="N47" s="25">
        <v>2.4729000000000001E-2</v>
      </c>
      <c r="O47" s="24">
        <v>2.2727000000000001E-2</v>
      </c>
      <c r="P47" s="35"/>
      <c r="Q47" s="128"/>
    </row>
    <row r="48" spans="1:17" ht="30" customHeight="1" x14ac:dyDescent="0.25">
      <c r="A48" s="34"/>
      <c r="B48" s="34"/>
      <c r="C48" s="34"/>
      <c r="D48" s="34"/>
      <c r="E48" s="28" t="s">
        <v>23</v>
      </c>
      <c r="F48" s="22">
        <v>747.33</v>
      </c>
      <c r="G48" s="23" t="s">
        <v>27</v>
      </c>
      <c r="H48" s="24">
        <f t="shared" si="4"/>
        <v>10.424429</v>
      </c>
      <c r="I48" s="25">
        <v>3.6844299999999999</v>
      </c>
      <c r="J48" s="25">
        <v>3.3052239999999999</v>
      </c>
      <c r="K48" s="24">
        <v>3.4347750000000001</v>
      </c>
      <c r="L48" s="24">
        <f t="shared" si="5"/>
        <v>10.424429</v>
      </c>
      <c r="M48" s="25">
        <v>3.6844299999999999</v>
      </c>
      <c r="N48" s="25">
        <v>3.3052239999999999</v>
      </c>
      <c r="O48" s="24">
        <v>3.4347750000000001</v>
      </c>
      <c r="P48" s="35"/>
      <c r="Q48" s="128"/>
    </row>
    <row r="49" spans="1:17" ht="30" customHeight="1" x14ac:dyDescent="0.25">
      <c r="A49" s="34"/>
      <c r="B49" s="34"/>
      <c r="C49" s="34"/>
      <c r="D49" s="34"/>
      <c r="E49" s="28" t="s">
        <v>23</v>
      </c>
      <c r="F49" s="22">
        <v>772.79</v>
      </c>
      <c r="G49" s="23" t="s">
        <v>28</v>
      </c>
      <c r="H49" s="24">
        <f t="shared" si="4"/>
        <v>1.1991239999999999</v>
      </c>
      <c r="I49" s="25">
        <v>0.43176300000000001</v>
      </c>
      <c r="J49" s="25">
        <v>0.37497799999999998</v>
      </c>
      <c r="K49" s="24">
        <v>0.39238299999999998</v>
      </c>
      <c r="L49" s="24">
        <f t="shared" si="5"/>
        <v>1.1991239999999999</v>
      </c>
      <c r="M49" s="25">
        <v>0.43176300000000001</v>
      </c>
      <c r="N49" s="25">
        <v>0.37497799999999998</v>
      </c>
      <c r="O49" s="24">
        <v>0.39238299999999998</v>
      </c>
      <c r="P49" s="35"/>
      <c r="Q49" s="128"/>
    </row>
    <row r="50" spans="1:17" ht="30" customHeight="1" x14ac:dyDescent="0.25">
      <c r="A50" s="34"/>
      <c r="B50" s="34"/>
      <c r="C50" s="34"/>
      <c r="D50" s="34"/>
      <c r="E50" s="28" t="s">
        <v>23</v>
      </c>
      <c r="F50" s="22">
        <v>826.89</v>
      </c>
      <c r="G50" s="23" t="s">
        <v>29</v>
      </c>
      <c r="H50" s="24">
        <f t="shared" si="4"/>
        <v>0.208117</v>
      </c>
      <c r="I50" s="25">
        <v>7.7903E-2</v>
      </c>
      <c r="J50" s="25">
        <v>7.6120999999999994E-2</v>
      </c>
      <c r="K50" s="24">
        <v>5.4093000000000002E-2</v>
      </c>
      <c r="L50" s="24">
        <f t="shared" si="5"/>
        <v>0.208117</v>
      </c>
      <c r="M50" s="25">
        <v>7.7903E-2</v>
      </c>
      <c r="N50" s="25">
        <v>7.6120999999999994E-2</v>
      </c>
      <c r="O50" s="24">
        <v>5.4093000000000002E-2</v>
      </c>
      <c r="P50" s="35"/>
      <c r="Q50" s="128"/>
    </row>
    <row r="51" spans="1:17" ht="30" customHeight="1" x14ac:dyDescent="0.25">
      <c r="A51" s="34"/>
      <c r="B51" s="34"/>
      <c r="C51" s="34"/>
      <c r="D51" s="34"/>
      <c r="E51" s="28" t="s">
        <v>23</v>
      </c>
      <c r="F51" s="22">
        <v>829.48</v>
      </c>
      <c r="G51" s="23" t="s">
        <v>30</v>
      </c>
      <c r="H51" s="24">
        <f t="shared" si="4"/>
        <v>3.5722000000000004E-2</v>
      </c>
      <c r="I51" s="25">
        <v>1.3006999999999999E-2</v>
      </c>
      <c r="J51" s="25">
        <v>1.1919000000000001E-2</v>
      </c>
      <c r="K51" s="24">
        <v>1.0796E-2</v>
      </c>
      <c r="L51" s="24">
        <f t="shared" si="5"/>
        <v>3.5722000000000004E-2</v>
      </c>
      <c r="M51" s="25">
        <v>1.3006999999999999E-2</v>
      </c>
      <c r="N51" s="25">
        <v>1.1919000000000001E-2</v>
      </c>
      <c r="O51" s="24">
        <v>1.0796E-2</v>
      </c>
      <c r="P51" s="35"/>
      <c r="Q51" s="128"/>
    </row>
    <row r="52" spans="1:17" ht="30" customHeight="1" x14ac:dyDescent="0.25">
      <c r="A52" s="34"/>
      <c r="B52" s="34"/>
      <c r="C52" s="34"/>
      <c r="D52" s="34"/>
      <c r="E52" s="28" t="s">
        <v>23</v>
      </c>
      <c r="F52" s="22">
        <v>627.05999999999995</v>
      </c>
      <c r="G52" s="23" t="s">
        <v>19</v>
      </c>
      <c r="H52" s="24">
        <f t="shared" si="4"/>
        <v>0.98837600000000003</v>
      </c>
      <c r="I52" s="25">
        <v>0.30585400000000001</v>
      </c>
      <c r="J52" s="25">
        <v>0.32531300000000002</v>
      </c>
      <c r="K52" s="24">
        <v>0.357209</v>
      </c>
      <c r="L52" s="24">
        <f t="shared" si="5"/>
        <v>0.98837600000000003</v>
      </c>
      <c r="M52" s="25">
        <v>0.30585400000000001</v>
      </c>
      <c r="N52" s="25">
        <v>0.32531300000000002</v>
      </c>
      <c r="O52" s="24">
        <v>0.357209</v>
      </c>
      <c r="P52" s="35"/>
      <c r="Q52" s="128"/>
    </row>
    <row r="53" spans="1:17" ht="30" customHeight="1" x14ac:dyDescent="0.25">
      <c r="A53" s="34">
        <v>5</v>
      </c>
      <c r="B53" s="34" t="s">
        <v>41</v>
      </c>
      <c r="C53" s="34" t="s">
        <v>42</v>
      </c>
      <c r="D53" s="34" t="s">
        <v>43</v>
      </c>
      <c r="E53" s="28" t="s">
        <v>23</v>
      </c>
      <c r="F53" s="29">
        <v>310.87</v>
      </c>
      <c r="G53" s="23" t="s">
        <v>24</v>
      </c>
      <c r="H53" s="24">
        <f t="shared" si="4"/>
        <v>0</v>
      </c>
      <c r="I53" s="24">
        <v>0</v>
      </c>
      <c r="J53" s="24">
        <v>0</v>
      </c>
      <c r="K53" s="24">
        <v>0</v>
      </c>
      <c r="L53" s="24">
        <f t="shared" si="5"/>
        <v>0</v>
      </c>
      <c r="M53" s="24">
        <v>0</v>
      </c>
      <c r="N53" s="24">
        <v>0</v>
      </c>
      <c r="O53" s="24">
        <v>0</v>
      </c>
      <c r="P53" s="35">
        <v>197.1</v>
      </c>
      <c r="Q53" s="42"/>
    </row>
    <row r="54" spans="1:17" ht="30" customHeight="1" x14ac:dyDescent="0.25">
      <c r="A54" s="34"/>
      <c r="B54" s="34"/>
      <c r="C54" s="34"/>
      <c r="D54" s="34"/>
      <c r="E54" s="28" t="s">
        <v>23</v>
      </c>
      <c r="F54" s="22">
        <v>365.98</v>
      </c>
      <c r="G54" s="23" t="s">
        <v>25</v>
      </c>
      <c r="H54" s="24">
        <f t="shared" si="4"/>
        <v>0</v>
      </c>
      <c r="I54" s="24">
        <v>0</v>
      </c>
      <c r="J54" s="24">
        <v>0</v>
      </c>
      <c r="K54" s="24">
        <v>0</v>
      </c>
      <c r="L54" s="24">
        <f t="shared" si="5"/>
        <v>0</v>
      </c>
      <c r="M54" s="24">
        <v>0</v>
      </c>
      <c r="N54" s="24">
        <v>0</v>
      </c>
      <c r="O54" s="24">
        <v>0</v>
      </c>
      <c r="P54" s="35"/>
      <c r="Q54" s="128"/>
    </row>
    <row r="55" spans="1:17" ht="30" customHeight="1" x14ac:dyDescent="0.25">
      <c r="A55" s="34"/>
      <c r="B55" s="34"/>
      <c r="C55" s="34"/>
      <c r="D55" s="34"/>
      <c r="E55" s="28" t="s">
        <v>23</v>
      </c>
      <c r="F55" s="22">
        <v>531.28</v>
      </c>
      <c r="G55" s="23" t="s">
        <v>26</v>
      </c>
      <c r="H55" s="24">
        <f t="shared" si="4"/>
        <v>7.4014049999999996</v>
      </c>
      <c r="I55" s="25">
        <v>2.670239</v>
      </c>
      <c r="J55" s="25">
        <v>2.4355690000000001</v>
      </c>
      <c r="K55" s="24">
        <v>2.2955969999999999</v>
      </c>
      <c r="L55" s="24">
        <f t="shared" si="5"/>
        <v>7.4014049999999996</v>
      </c>
      <c r="M55" s="25">
        <v>2.670239</v>
      </c>
      <c r="N55" s="25">
        <v>2.4355690000000001</v>
      </c>
      <c r="O55" s="24">
        <v>2.2955969999999999</v>
      </c>
      <c r="P55" s="35"/>
      <c r="Q55" s="128"/>
    </row>
    <row r="56" spans="1:17" ht="30" customHeight="1" x14ac:dyDescent="0.25">
      <c r="A56" s="34"/>
      <c r="B56" s="34"/>
      <c r="C56" s="34"/>
      <c r="D56" s="34"/>
      <c r="E56" s="28" t="s">
        <v>23</v>
      </c>
      <c r="F56" s="22">
        <v>747.33</v>
      </c>
      <c r="G56" s="23" t="s">
        <v>27</v>
      </c>
      <c r="H56" s="24">
        <f t="shared" si="4"/>
        <v>1.7096549999999999</v>
      </c>
      <c r="I56" s="25">
        <v>0.62313300000000005</v>
      </c>
      <c r="J56" s="25">
        <v>0.539242</v>
      </c>
      <c r="K56" s="24">
        <v>0.54727999999999999</v>
      </c>
      <c r="L56" s="24">
        <f t="shared" si="5"/>
        <v>1.7096549999999999</v>
      </c>
      <c r="M56" s="25">
        <v>0.62313300000000005</v>
      </c>
      <c r="N56" s="25">
        <v>0.539242</v>
      </c>
      <c r="O56" s="24">
        <v>0.54727999999999999</v>
      </c>
      <c r="P56" s="35"/>
      <c r="Q56" s="128"/>
    </row>
    <row r="57" spans="1:17" ht="30" customHeight="1" x14ac:dyDescent="0.25">
      <c r="A57" s="34"/>
      <c r="B57" s="34"/>
      <c r="C57" s="34"/>
      <c r="D57" s="34"/>
      <c r="E57" s="28" t="s">
        <v>23</v>
      </c>
      <c r="F57" s="22">
        <v>772.79</v>
      </c>
      <c r="G57" s="23" t="s">
        <v>28</v>
      </c>
      <c r="H57" s="24">
        <f t="shared" si="4"/>
        <v>9.812499999999999E-2</v>
      </c>
      <c r="I57" s="25">
        <v>3.3253999999999999E-2</v>
      </c>
      <c r="J57" s="25">
        <v>3.0185E-2</v>
      </c>
      <c r="K57" s="24">
        <v>3.4686000000000002E-2</v>
      </c>
      <c r="L57" s="24">
        <f t="shared" si="5"/>
        <v>9.812499999999999E-2</v>
      </c>
      <c r="M57" s="25">
        <v>3.3253999999999999E-2</v>
      </c>
      <c r="N57" s="25">
        <v>3.0185E-2</v>
      </c>
      <c r="O57" s="24">
        <v>3.4686000000000002E-2</v>
      </c>
      <c r="P57" s="35"/>
      <c r="Q57" s="128"/>
    </row>
    <row r="58" spans="1:17" ht="30" customHeight="1" x14ac:dyDescent="0.25">
      <c r="A58" s="34"/>
      <c r="B58" s="34"/>
      <c r="C58" s="34"/>
      <c r="D58" s="34"/>
      <c r="E58" s="28" t="s">
        <v>23</v>
      </c>
      <c r="F58" s="22">
        <v>826.89</v>
      </c>
      <c r="G58" s="23" t="s">
        <v>29</v>
      </c>
      <c r="H58" s="24">
        <f t="shared" si="4"/>
        <v>0.14643299999999998</v>
      </c>
      <c r="I58" s="25">
        <v>5.0980999999999999E-2</v>
      </c>
      <c r="J58" s="25">
        <v>4.8856999999999998E-2</v>
      </c>
      <c r="K58" s="24">
        <v>4.6594999999999998E-2</v>
      </c>
      <c r="L58" s="24">
        <f t="shared" si="5"/>
        <v>0.14643299999999998</v>
      </c>
      <c r="M58" s="25">
        <v>5.0980999999999999E-2</v>
      </c>
      <c r="N58" s="25">
        <v>4.8856999999999998E-2</v>
      </c>
      <c r="O58" s="24">
        <v>4.6594999999999998E-2</v>
      </c>
      <c r="P58" s="35"/>
      <c r="Q58" s="128"/>
    </row>
    <row r="59" spans="1:17" ht="30" customHeight="1" x14ac:dyDescent="0.25">
      <c r="A59" s="34"/>
      <c r="B59" s="34"/>
      <c r="C59" s="34"/>
      <c r="D59" s="34"/>
      <c r="E59" s="28" t="s">
        <v>23</v>
      </c>
      <c r="F59" s="22">
        <v>829.48</v>
      </c>
      <c r="G59" s="23" t="s">
        <v>30</v>
      </c>
      <c r="H59" s="24">
        <f t="shared" si="4"/>
        <v>1.8662999999999999E-2</v>
      </c>
      <c r="I59" s="25">
        <v>6.7099999999999998E-3</v>
      </c>
      <c r="J59" s="25">
        <v>6.2680000000000001E-3</v>
      </c>
      <c r="K59" s="24">
        <v>5.6849999999999999E-3</v>
      </c>
      <c r="L59" s="24">
        <f t="shared" si="5"/>
        <v>1.8662999999999999E-2</v>
      </c>
      <c r="M59" s="25">
        <v>6.7099999999999998E-3</v>
      </c>
      <c r="N59" s="25">
        <v>6.2680000000000001E-3</v>
      </c>
      <c r="O59" s="24">
        <v>5.6849999999999999E-3</v>
      </c>
      <c r="P59" s="35"/>
      <c r="Q59" s="128"/>
    </row>
    <row r="60" spans="1:17" ht="30" customHeight="1" x14ac:dyDescent="0.25">
      <c r="A60" s="34"/>
      <c r="B60" s="34"/>
      <c r="C60" s="34"/>
      <c r="D60" s="34"/>
      <c r="E60" s="28" t="s">
        <v>23</v>
      </c>
      <c r="F60" s="22">
        <v>627.05999999999995</v>
      </c>
      <c r="G60" s="23" t="s">
        <v>19</v>
      </c>
      <c r="H60" s="24">
        <f t="shared" si="4"/>
        <v>1.5453350000000001</v>
      </c>
      <c r="I60" s="25">
        <v>0.46639999999999998</v>
      </c>
      <c r="J60" s="25">
        <v>0.53684900000000002</v>
      </c>
      <c r="K60" s="24">
        <v>0.54208599999999996</v>
      </c>
      <c r="L60" s="24">
        <f t="shared" si="5"/>
        <v>1.5453350000000001</v>
      </c>
      <c r="M60" s="25">
        <v>0.46639999999999998</v>
      </c>
      <c r="N60" s="25">
        <v>0.53684900000000002</v>
      </c>
      <c r="O60" s="24">
        <v>0.54208599999999996</v>
      </c>
      <c r="P60" s="35"/>
      <c r="Q60" s="128"/>
    </row>
    <row r="61" spans="1:17" ht="30" customHeight="1" x14ac:dyDescent="0.25">
      <c r="A61" s="34"/>
      <c r="B61" s="34"/>
      <c r="C61" s="34" t="s">
        <v>44</v>
      </c>
      <c r="D61" s="34" t="s">
        <v>45</v>
      </c>
      <c r="E61" s="28" t="s">
        <v>23</v>
      </c>
      <c r="F61" s="29">
        <v>310.87</v>
      </c>
      <c r="G61" s="23" t="s">
        <v>24</v>
      </c>
      <c r="H61" s="24">
        <f t="shared" si="4"/>
        <v>0</v>
      </c>
      <c r="I61" s="24">
        <v>0</v>
      </c>
      <c r="J61" s="24">
        <v>0</v>
      </c>
      <c r="K61" s="24">
        <v>0</v>
      </c>
      <c r="L61" s="24">
        <f t="shared" si="5"/>
        <v>0</v>
      </c>
      <c r="M61" s="24">
        <v>0</v>
      </c>
      <c r="N61" s="24">
        <v>0</v>
      </c>
      <c r="O61" s="24">
        <v>0</v>
      </c>
      <c r="P61" s="35">
        <v>1405.98</v>
      </c>
      <c r="Q61" s="42"/>
    </row>
    <row r="62" spans="1:17" ht="30" customHeight="1" x14ac:dyDescent="0.25">
      <c r="A62" s="34"/>
      <c r="B62" s="34"/>
      <c r="C62" s="34"/>
      <c r="D62" s="34"/>
      <c r="E62" s="28" t="s">
        <v>23</v>
      </c>
      <c r="F62" s="22">
        <v>365.98</v>
      </c>
      <c r="G62" s="23" t="s">
        <v>25</v>
      </c>
      <c r="H62" s="24">
        <f t="shared" si="4"/>
        <v>0</v>
      </c>
      <c r="I62" s="24">
        <v>0</v>
      </c>
      <c r="J62" s="24">
        <v>0</v>
      </c>
      <c r="K62" s="24">
        <v>0</v>
      </c>
      <c r="L62" s="24">
        <f t="shared" si="5"/>
        <v>0</v>
      </c>
      <c r="M62" s="24">
        <v>0</v>
      </c>
      <c r="N62" s="24">
        <v>0</v>
      </c>
      <c r="O62" s="24">
        <v>0</v>
      </c>
      <c r="P62" s="35"/>
      <c r="Q62" s="128"/>
    </row>
    <row r="63" spans="1:17" ht="30" customHeight="1" x14ac:dyDescent="0.25">
      <c r="A63" s="34"/>
      <c r="B63" s="34"/>
      <c r="C63" s="34"/>
      <c r="D63" s="34"/>
      <c r="E63" s="28" t="s">
        <v>23</v>
      </c>
      <c r="F63" s="22">
        <v>531.28</v>
      </c>
      <c r="G63" s="23" t="s">
        <v>26</v>
      </c>
      <c r="H63" s="24">
        <f t="shared" si="4"/>
        <v>1.6017999999999998E-2</v>
      </c>
      <c r="I63" s="24">
        <v>6.9719999999999999E-3</v>
      </c>
      <c r="J63" s="24">
        <v>3.9719999999999998E-3</v>
      </c>
      <c r="K63" s="24">
        <v>5.0740000000000004E-3</v>
      </c>
      <c r="L63" s="24">
        <f t="shared" si="5"/>
        <v>1.6017999999999998E-2</v>
      </c>
      <c r="M63" s="24">
        <v>6.9719999999999999E-3</v>
      </c>
      <c r="N63" s="24">
        <v>3.9719999999999998E-3</v>
      </c>
      <c r="O63" s="24">
        <v>5.0740000000000004E-3</v>
      </c>
      <c r="P63" s="35"/>
      <c r="Q63" s="128"/>
    </row>
    <row r="64" spans="1:17" ht="30" customHeight="1" x14ac:dyDescent="0.25">
      <c r="A64" s="34"/>
      <c r="B64" s="34"/>
      <c r="C64" s="34"/>
      <c r="D64" s="34"/>
      <c r="E64" s="28" t="s">
        <v>23</v>
      </c>
      <c r="F64" s="22">
        <v>747.33</v>
      </c>
      <c r="G64" s="23" t="s">
        <v>27</v>
      </c>
      <c r="H64" s="24">
        <f t="shared" si="4"/>
        <v>0</v>
      </c>
      <c r="I64" s="24">
        <v>0</v>
      </c>
      <c r="J64" s="24">
        <v>0</v>
      </c>
      <c r="K64" s="24">
        <v>0</v>
      </c>
      <c r="L64" s="24">
        <f t="shared" si="5"/>
        <v>0</v>
      </c>
      <c r="M64" s="24">
        <v>0</v>
      </c>
      <c r="N64" s="24">
        <v>0</v>
      </c>
      <c r="O64" s="24">
        <v>0</v>
      </c>
      <c r="P64" s="35"/>
      <c r="Q64" s="128"/>
    </row>
    <row r="65" spans="1:17" ht="30" customHeight="1" x14ac:dyDescent="0.25">
      <c r="A65" s="34"/>
      <c r="B65" s="34"/>
      <c r="C65" s="34"/>
      <c r="D65" s="34"/>
      <c r="E65" s="28" t="s">
        <v>23</v>
      </c>
      <c r="F65" s="22">
        <v>772.79</v>
      </c>
      <c r="G65" s="23" t="s">
        <v>28</v>
      </c>
      <c r="H65" s="24">
        <f t="shared" si="4"/>
        <v>0</v>
      </c>
      <c r="I65" s="24">
        <v>0</v>
      </c>
      <c r="J65" s="24">
        <v>0</v>
      </c>
      <c r="K65" s="24">
        <v>0</v>
      </c>
      <c r="L65" s="24">
        <f t="shared" si="5"/>
        <v>0</v>
      </c>
      <c r="M65" s="24">
        <v>0</v>
      </c>
      <c r="N65" s="24">
        <v>0</v>
      </c>
      <c r="O65" s="24">
        <v>0</v>
      </c>
      <c r="P65" s="35"/>
      <c r="Q65" s="128"/>
    </row>
    <row r="66" spans="1:17" ht="30" customHeight="1" x14ac:dyDescent="0.25">
      <c r="A66" s="34"/>
      <c r="B66" s="34"/>
      <c r="C66" s="34"/>
      <c r="D66" s="34"/>
      <c r="E66" s="28" t="s">
        <v>23</v>
      </c>
      <c r="F66" s="22">
        <v>826.89</v>
      </c>
      <c r="G66" s="23" t="s">
        <v>29</v>
      </c>
      <c r="H66" s="24">
        <f t="shared" si="4"/>
        <v>3.0786000000000001E-2</v>
      </c>
      <c r="I66" s="25">
        <v>1.0689000000000001E-2</v>
      </c>
      <c r="J66" s="25">
        <v>1.0798E-2</v>
      </c>
      <c r="K66" s="24">
        <v>9.299E-3</v>
      </c>
      <c r="L66" s="24">
        <f t="shared" si="5"/>
        <v>3.0786000000000001E-2</v>
      </c>
      <c r="M66" s="25">
        <v>1.0689000000000001E-2</v>
      </c>
      <c r="N66" s="25">
        <v>1.0798E-2</v>
      </c>
      <c r="O66" s="24">
        <v>9.299E-3</v>
      </c>
      <c r="P66" s="35"/>
      <c r="Q66" s="128"/>
    </row>
    <row r="67" spans="1:17" ht="30" customHeight="1" x14ac:dyDescent="0.25">
      <c r="A67" s="34"/>
      <c r="B67" s="34"/>
      <c r="C67" s="34"/>
      <c r="D67" s="34"/>
      <c r="E67" s="28" t="s">
        <v>23</v>
      </c>
      <c r="F67" s="22">
        <v>829.48</v>
      </c>
      <c r="G67" s="23" t="s">
        <v>30</v>
      </c>
      <c r="H67" s="24">
        <f t="shared" si="4"/>
        <v>0</v>
      </c>
      <c r="I67" s="24">
        <v>0</v>
      </c>
      <c r="J67" s="24">
        <v>0</v>
      </c>
      <c r="K67" s="24">
        <v>0</v>
      </c>
      <c r="L67" s="24">
        <f t="shared" si="5"/>
        <v>0</v>
      </c>
      <c r="M67" s="24">
        <v>0</v>
      </c>
      <c r="N67" s="24">
        <v>0</v>
      </c>
      <c r="O67" s="24">
        <v>0</v>
      </c>
      <c r="P67" s="35"/>
      <c r="Q67" s="128"/>
    </row>
    <row r="68" spans="1:17" ht="30" customHeight="1" x14ac:dyDescent="0.25">
      <c r="A68" s="34"/>
      <c r="B68" s="34"/>
      <c r="C68" s="34"/>
      <c r="D68" s="34"/>
      <c r="E68" s="28" t="s">
        <v>23</v>
      </c>
      <c r="F68" s="22">
        <v>627.05999999999995</v>
      </c>
      <c r="G68" s="23" t="s">
        <v>19</v>
      </c>
      <c r="H68" s="24">
        <f t="shared" si="4"/>
        <v>0.191085</v>
      </c>
      <c r="I68" s="25">
        <v>6.3502000000000003E-2</v>
      </c>
      <c r="J68" s="25">
        <v>6.2440000000000002E-2</v>
      </c>
      <c r="K68" s="24">
        <v>6.5143000000000006E-2</v>
      </c>
      <c r="L68" s="24">
        <f t="shared" si="5"/>
        <v>0.191085</v>
      </c>
      <c r="M68" s="25">
        <v>6.3502000000000003E-2</v>
      </c>
      <c r="N68" s="25">
        <v>6.2440000000000002E-2</v>
      </c>
      <c r="O68" s="24">
        <v>6.5143000000000006E-2</v>
      </c>
      <c r="P68" s="36"/>
      <c r="Q68" s="128"/>
    </row>
    <row r="69" spans="1:17" ht="30" customHeight="1" x14ac:dyDescent="0.25">
      <c r="A69" s="34">
        <v>5</v>
      </c>
      <c r="B69" s="37" t="s">
        <v>46</v>
      </c>
      <c r="C69" s="38" t="s">
        <v>47</v>
      </c>
      <c r="D69" s="34"/>
      <c r="E69" s="28" t="s">
        <v>23</v>
      </c>
      <c r="F69" s="29">
        <v>310.87</v>
      </c>
      <c r="G69" s="23" t="s">
        <v>24</v>
      </c>
      <c r="H69" s="24">
        <f t="shared" si="4"/>
        <v>0</v>
      </c>
      <c r="I69" s="24">
        <v>0</v>
      </c>
      <c r="J69" s="24">
        <v>0</v>
      </c>
      <c r="K69" s="24">
        <v>0</v>
      </c>
      <c r="L69" s="24">
        <f t="shared" si="5"/>
        <v>0</v>
      </c>
      <c r="M69" s="24">
        <v>0</v>
      </c>
      <c r="N69" s="24">
        <v>0</v>
      </c>
      <c r="O69" s="24">
        <v>0</v>
      </c>
      <c r="P69" s="39">
        <v>2015</v>
      </c>
      <c r="Q69" s="42"/>
    </row>
    <row r="70" spans="1:17" ht="30" customHeight="1" x14ac:dyDescent="0.25">
      <c r="A70" s="34"/>
      <c r="B70" s="40"/>
      <c r="C70" s="38"/>
      <c r="D70" s="34"/>
      <c r="E70" s="28" t="s">
        <v>23</v>
      </c>
      <c r="F70" s="22">
        <v>365.98</v>
      </c>
      <c r="G70" s="23" t="s">
        <v>25</v>
      </c>
      <c r="H70" s="24">
        <f t="shared" si="4"/>
        <v>0</v>
      </c>
      <c r="I70" s="24">
        <v>0</v>
      </c>
      <c r="J70" s="24">
        <v>0</v>
      </c>
      <c r="K70" s="24">
        <v>0</v>
      </c>
      <c r="L70" s="24">
        <f t="shared" si="5"/>
        <v>0</v>
      </c>
      <c r="M70" s="24">
        <v>0</v>
      </c>
      <c r="N70" s="24">
        <v>0</v>
      </c>
      <c r="O70" s="24">
        <v>0</v>
      </c>
      <c r="P70" s="41"/>
      <c r="Q70" s="42"/>
    </row>
    <row r="71" spans="1:17" ht="30" customHeight="1" x14ac:dyDescent="0.25">
      <c r="A71" s="34"/>
      <c r="B71" s="40"/>
      <c r="C71" s="38"/>
      <c r="D71" s="34"/>
      <c r="E71" s="28" t="s">
        <v>23</v>
      </c>
      <c r="F71" s="22">
        <v>531.28</v>
      </c>
      <c r="G71" s="23" t="s">
        <v>26</v>
      </c>
      <c r="H71" s="24">
        <f t="shared" si="4"/>
        <v>0.116036</v>
      </c>
      <c r="I71" s="31">
        <v>4.0677999999999999E-2</v>
      </c>
      <c r="J71" s="31">
        <v>3.8679999999999999E-2</v>
      </c>
      <c r="K71" s="31">
        <v>3.6678000000000002E-2</v>
      </c>
      <c r="L71" s="24">
        <f t="shared" si="5"/>
        <v>0.116036</v>
      </c>
      <c r="M71" s="31">
        <v>4.0677999999999999E-2</v>
      </c>
      <c r="N71" s="31">
        <v>3.8679999999999999E-2</v>
      </c>
      <c r="O71" s="31">
        <v>3.6678000000000002E-2</v>
      </c>
      <c r="P71" s="41"/>
      <c r="Q71" s="42"/>
    </row>
    <row r="72" spans="1:17" ht="30" customHeight="1" x14ac:dyDescent="0.25">
      <c r="A72" s="34"/>
      <c r="B72" s="40"/>
      <c r="C72" s="38"/>
      <c r="D72" s="34"/>
      <c r="E72" s="28" t="s">
        <v>23</v>
      </c>
      <c r="F72" s="22">
        <v>747.33</v>
      </c>
      <c r="G72" s="23" t="s">
        <v>27</v>
      </c>
      <c r="H72" s="24">
        <f t="shared" si="4"/>
        <v>7.2799670000000001</v>
      </c>
      <c r="I72" s="31">
        <v>2.5410840000000001</v>
      </c>
      <c r="J72" s="31">
        <v>2.3832249999999999</v>
      </c>
      <c r="K72" s="31">
        <v>2.355658</v>
      </c>
      <c r="L72" s="24">
        <f t="shared" si="5"/>
        <v>7.2799670000000001</v>
      </c>
      <c r="M72" s="31">
        <v>2.5410840000000001</v>
      </c>
      <c r="N72" s="31">
        <v>2.3832249999999999</v>
      </c>
      <c r="O72" s="31">
        <v>2.355658</v>
      </c>
      <c r="P72" s="41"/>
      <c r="Q72" s="42"/>
    </row>
    <row r="73" spans="1:17" ht="30" customHeight="1" x14ac:dyDescent="0.25">
      <c r="A73" s="34"/>
      <c r="B73" s="40"/>
      <c r="C73" s="38"/>
      <c r="D73" s="34"/>
      <c r="E73" s="28" t="s">
        <v>23</v>
      </c>
      <c r="F73" s="22">
        <v>772.79</v>
      </c>
      <c r="G73" s="23" t="s">
        <v>28</v>
      </c>
      <c r="H73" s="24">
        <f t="shared" si="4"/>
        <v>0.82778299999999994</v>
      </c>
      <c r="I73" s="31">
        <v>0.28246599999999999</v>
      </c>
      <c r="J73" s="31">
        <v>0.272758</v>
      </c>
      <c r="K73" s="31">
        <v>0.272559</v>
      </c>
      <c r="L73" s="24">
        <f t="shared" si="5"/>
        <v>0.82778299999999994</v>
      </c>
      <c r="M73" s="31">
        <v>0.28246599999999999</v>
      </c>
      <c r="N73" s="31">
        <v>0.272758</v>
      </c>
      <c r="O73" s="31">
        <v>0.272559</v>
      </c>
      <c r="P73" s="41"/>
      <c r="Q73" s="42"/>
    </row>
    <row r="74" spans="1:17" ht="30" customHeight="1" x14ac:dyDescent="0.25">
      <c r="A74" s="34"/>
      <c r="B74" s="40"/>
      <c r="C74" s="38"/>
      <c r="D74" s="34"/>
      <c r="E74" s="28" t="s">
        <v>23</v>
      </c>
      <c r="F74" s="22">
        <v>826.89</v>
      </c>
      <c r="G74" s="23" t="s">
        <v>29</v>
      </c>
      <c r="H74" s="24">
        <f t="shared" si="4"/>
        <v>0.402397</v>
      </c>
      <c r="I74" s="31">
        <v>0.140205</v>
      </c>
      <c r="J74" s="31">
        <v>0.132385</v>
      </c>
      <c r="K74" s="31">
        <v>0.12980700000000001</v>
      </c>
      <c r="L74" s="24">
        <f t="shared" si="5"/>
        <v>0.402397</v>
      </c>
      <c r="M74" s="31">
        <v>0.140205</v>
      </c>
      <c r="N74" s="31">
        <v>0.132385</v>
      </c>
      <c r="O74" s="31">
        <v>0.12980700000000001</v>
      </c>
      <c r="P74" s="41"/>
      <c r="Q74" s="42"/>
    </row>
    <row r="75" spans="1:17" ht="30" customHeight="1" x14ac:dyDescent="0.25">
      <c r="A75" s="34"/>
      <c r="B75" s="40"/>
      <c r="C75" s="38"/>
      <c r="D75" s="34"/>
      <c r="E75" s="28" t="s">
        <v>23</v>
      </c>
      <c r="F75" s="22">
        <v>829.48</v>
      </c>
      <c r="G75" s="23" t="s">
        <v>30</v>
      </c>
      <c r="H75" s="24">
        <f t="shared" si="4"/>
        <v>7.4517E-2</v>
      </c>
      <c r="I75" s="31">
        <v>2.6067E-2</v>
      </c>
      <c r="J75" s="31">
        <v>2.4272999999999999E-2</v>
      </c>
      <c r="K75" s="31">
        <v>2.4177000000000001E-2</v>
      </c>
      <c r="L75" s="24">
        <f t="shared" si="5"/>
        <v>7.4517E-2</v>
      </c>
      <c r="M75" s="31">
        <v>2.6067E-2</v>
      </c>
      <c r="N75" s="31">
        <v>2.4272999999999999E-2</v>
      </c>
      <c r="O75" s="31">
        <v>2.4177000000000001E-2</v>
      </c>
      <c r="P75" s="41"/>
      <c r="Q75" s="42"/>
    </row>
    <row r="76" spans="1:17" ht="30" customHeight="1" x14ac:dyDescent="0.25">
      <c r="A76" s="34"/>
      <c r="B76" s="40"/>
      <c r="C76" s="38"/>
      <c r="D76" s="34"/>
      <c r="E76" s="28" t="s">
        <v>23</v>
      </c>
      <c r="F76" s="22">
        <v>627.05999999999995</v>
      </c>
      <c r="G76" s="23" t="s">
        <v>19</v>
      </c>
      <c r="H76" s="24">
        <f t="shared" si="4"/>
        <v>1.5455620000000001</v>
      </c>
      <c r="I76" s="31">
        <v>0.46170600000000001</v>
      </c>
      <c r="J76" s="31">
        <v>0.54833100000000001</v>
      </c>
      <c r="K76" s="31">
        <v>0.53552500000000003</v>
      </c>
      <c r="L76" s="24">
        <f t="shared" si="5"/>
        <v>1.5455620000000001</v>
      </c>
      <c r="M76" s="31">
        <v>0.46170600000000001</v>
      </c>
      <c r="N76" s="31">
        <v>0.54833100000000001</v>
      </c>
      <c r="O76" s="31">
        <v>0.53552500000000003</v>
      </c>
      <c r="P76" s="43"/>
      <c r="Q76" s="42"/>
    </row>
    <row r="77" spans="1:17" ht="30" customHeight="1" x14ac:dyDescent="0.25">
      <c r="A77" s="34"/>
      <c r="B77" s="44"/>
      <c r="C77" s="38" t="s">
        <v>48</v>
      </c>
      <c r="D77" s="34" t="s">
        <v>49</v>
      </c>
      <c r="E77" s="28" t="s">
        <v>23</v>
      </c>
      <c r="F77" s="29">
        <v>310.87</v>
      </c>
      <c r="G77" s="23" t="s">
        <v>24</v>
      </c>
      <c r="H77" s="24">
        <f t="shared" si="4"/>
        <v>0</v>
      </c>
      <c r="I77" s="24">
        <v>0</v>
      </c>
      <c r="J77" s="24">
        <v>0</v>
      </c>
      <c r="K77" s="24">
        <v>0</v>
      </c>
      <c r="L77" s="24">
        <f t="shared" si="5"/>
        <v>0</v>
      </c>
      <c r="M77" s="24">
        <v>0</v>
      </c>
      <c r="N77" s="24">
        <v>0</v>
      </c>
      <c r="O77" s="24">
        <v>0</v>
      </c>
      <c r="P77" s="35">
        <v>438</v>
      </c>
      <c r="Q77" s="42"/>
    </row>
    <row r="78" spans="1:17" ht="30" customHeight="1" x14ac:dyDescent="0.25">
      <c r="A78" s="34"/>
      <c r="B78" s="44"/>
      <c r="C78" s="38"/>
      <c r="D78" s="34"/>
      <c r="E78" s="28" t="s">
        <v>23</v>
      </c>
      <c r="F78" s="22">
        <v>365.98</v>
      </c>
      <c r="G78" s="23" t="s">
        <v>25</v>
      </c>
      <c r="H78" s="24">
        <f t="shared" si="4"/>
        <v>0</v>
      </c>
      <c r="I78" s="24">
        <v>0</v>
      </c>
      <c r="J78" s="24">
        <v>0</v>
      </c>
      <c r="K78" s="24">
        <v>0</v>
      </c>
      <c r="L78" s="24">
        <f t="shared" si="5"/>
        <v>0</v>
      </c>
      <c r="M78" s="24">
        <v>0</v>
      </c>
      <c r="N78" s="24">
        <v>0</v>
      </c>
      <c r="O78" s="24">
        <v>0</v>
      </c>
      <c r="P78" s="35"/>
      <c r="Q78" s="42"/>
    </row>
    <row r="79" spans="1:17" ht="30" customHeight="1" x14ac:dyDescent="0.25">
      <c r="A79" s="34"/>
      <c r="B79" s="44"/>
      <c r="C79" s="38"/>
      <c r="D79" s="34"/>
      <c r="E79" s="28" t="s">
        <v>23</v>
      </c>
      <c r="F79" s="22">
        <v>531.28</v>
      </c>
      <c r="G79" s="23" t="s">
        <v>26</v>
      </c>
      <c r="H79" s="24">
        <f t="shared" si="4"/>
        <v>1.5002000000000001E-2</v>
      </c>
      <c r="I79" s="31">
        <v>5.0000000000000001E-3</v>
      </c>
      <c r="J79" s="31">
        <v>5.0020000000000004E-3</v>
      </c>
      <c r="K79" s="45">
        <v>5.0000000000000001E-3</v>
      </c>
      <c r="L79" s="24">
        <f t="shared" si="5"/>
        <v>1.5002000000000001E-2</v>
      </c>
      <c r="M79" s="31">
        <v>5.0000000000000001E-3</v>
      </c>
      <c r="N79" s="31">
        <v>5.0020000000000004E-3</v>
      </c>
      <c r="O79" s="45">
        <v>5.0000000000000001E-3</v>
      </c>
      <c r="P79" s="35"/>
      <c r="Q79" s="42"/>
    </row>
    <row r="80" spans="1:17" ht="30" customHeight="1" x14ac:dyDescent="0.25">
      <c r="A80" s="34"/>
      <c r="B80" s="44"/>
      <c r="C80" s="38"/>
      <c r="D80" s="34"/>
      <c r="E80" s="28" t="s">
        <v>23</v>
      </c>
      <c r="F80" s="22">
        <v>747.33</v>
      </c>
      <c r="G80" s="23" t="s">
        <v>27</v>
      </c>
      <c r="H80" s="24">
        <f t="shared" si="4"/>
        <v>0</v>
      </c>
      <c r="I80" s="24">
        <v>0</v>
      </c>
      <c r="J80" s="24">
        <v>0</v>
      </c>
      <c r="K80" s="24">
        <v>0</v>
      </c>
      <c r="L80" s="24">
        <f t="shared" si="5"/>
        <v>0</v>
      </c>
      <c r="M80" s="24">
        <v>0</v>
      </c>
      <c r="N80" s="24">
        <v>0</v>
      </c>
      <c r="O80" s="24">
        <v>0</v>
      </c>
      <c r="P80" s="35"/>
      <c r="Q80" s="42"/>
    </row>
    <row r="81" spans="1:17" ht="30" customHeight="1" x14ac:dyDescent="0.25">
      <c r="A81" s="34"/>
      <c r="B81" s="44"/>
      <c r="C81" s="38"/>
      <c r="D81" s="34"/>
      <c r="E81" s="28" t="s">
        <v>23</v>
      </c>
      <c r="F81" s="22">
        <v>772.79</v>
      </c>
      <c r="G81" s="23" t="s">
        <v>28</v>
      </c>
      <c r="H81" s="24">
        <f t="shared" si="4"/>
        <v>2.7588999999999999E-2</v>
      </c>
      <c r="I81" s="31">
        <v>9.3449999999999991E-3</v>
      </c>
      <c r="J81" s="31">
        <v>8.9149999999999993E-3</v>
      </c>
      <c r="K81" s="31">
        <v>9.3290000000000005E-3</v>
      </c>
      <c r="L81" s="24">
        <f t="shared" si="5"/>
        <v>2.7588999999999999E-2</v>
      </c>
      <c r="M81" s="31">
        <v>9.3449999999999991E-3</v>
      </c>
      <c r="N81" s="31">
        <v>8.9149999999999993E-3</v>
      </c>
      <c r="O81" s="31">
        <v>9.3290000000000005E-3</v>
      </c>
      <c r="P81" s="35"/>
      <c r="Q81" s="42"/>
    </row>
    <row r="82" spans="1:17" ht="30" customHeight="1" x14ac:dyDescent="0.25">
      <c r="A82" s="34"/>
      <c r="B82" s="44"/>
      <c r="C82" s="38"/>
      <c r="D82" s="34"/>
      <c r="E82" s="28" t="s">
        <v>23</v>
      </c>
      <c r="F82" s="22">
        <v>826.89</v>
      </c>
      <c r="G82" s="23" t="s">
        <v>29</v>
      </c>
      <c r="H82" s="24">
        <f t="shared" si="4"/>
        <v>1.3037E-2</v>
      </c>
      <c r="I82" s="31">
        <v>4.5490000000000001E-3</v>
      </c>
      <c r="J82" s="31">
        <v>4.3290000000000004E-3</v>
      </c>
      <c r="K82" s="31">
        <v>4.1590000000000004E-3</v>
      </c>
      <c r="L82" s="24">
        <f t="shared" si="5"/>
        <v>1.3037E-2</v>
      </c>
      <c r="M82" s="31">
        <v>4.5490000000000001E-3</v>
      </c>
      <c r="N82" s="31">
        <v>4.3290000000000004E-3</v>
      </c>
      <c r="O82" s="31">
        <v>4.1590000000000004E-3</v>
      </c>
      <c r="P82" s="35"/>
      <c r="Q82" s="42"/>
    </row>
    <row r="83" spans="1:17" ht="30" customHeight="1" x14ac:dyDescent="0.25">
      <c r="A83" s="34"/>
      <c r="B83" s="44"/>
      <c r="C83" s="38"/>
      <c r="D83" s="34"/>
      <c r="E83" s="28" t="s">
        <v>23</v>
      </c>
      <c r="F83" s="22">
        <v>829.48</v>
      </c>
      <c r="G83" s="23" t="s">
        <v>30</v>
      </c>
      <c r="H83" s="24">
        <f t="shared" si="4"/>
        <v>3.2400000000000003E-3</v>
      </c>
      <c r="I83" s="31">
        <v>1.016E-3</v>
      </c>
      <c r="J83" s="31">
        <v>1.077E-3</v>
      </c>
      <c r="K83" s="31">
        <v>1.147E-3</v>
      </c>
      <c r="L83" s="24">
        <f t="shared" si="5"/>
        <v>3.2400000000000003E-3</v>
      </c>
      <c r="M83" s="31">
        <v>1.016E-3</v>
      </c>
      <c r="N83" s="31">
        <v>1.077E-3</v>
      </c>
      <c r="O83" s="31">
        <v>1.147E-3</v>
      </c>
      <c r="P83" s="35"/>
      <c r="Q83" s="42"/>
    </row>
    <row r="84" spans="1:17" ht="30" customHeight="1" x14ac:dyDescent="0.25">
      <c r="A84" s="34"/>
      <c r="B84" s="46"/>
      <c r="C84" s="38"/>
      <c r="D84" s="34"/>
      <c r="E84" s="28" t="s">
        <v>23</v>
      </c>
      <c r="F84" s="22">
        <v>627.05999999999995</v>
      </c>
      <c r="G84" s="23" t="s">
        <v>19</v>
      </c>
      <c r="H84" s="24">
        <f t="shared" si="4"/>
        <v>3.3099999999999997E-2</v>
      </c>
      <c r="I84" s="31">
        <v>8.8430000000000002E-3</v>
      </c>
      <c r="J84" s="31">
        <v>1.1797E-2</v>
      </c>
      <c r="K84" s="31">
        <v>1.2460000000000001E-2</v>
      </c>
      <c r="L84" s="24">
        <f t="shared" si="5"/>
        <v>3.3099999999999997E-2</v>
      </c>
      <c r="M84" s="31">
        <v>8.8430000000000002E-3</v>
      </c>
      <c r="N84" s="31">
        <v>1.1797E-2</v>
      </c>
      <c r="O84" s="31">
        <v>1.2460000000000001E-2</v>
      </c>
      <c r="P84" s="35"/>
      <c r="Q84" s="42"/>
    </row>
    <row r="85" spans="1:17" ht="30" customHeight="1" x14ac:dyDescent="0.25">
      <c r="A85" s="34">
        <v>6</v>
      </c>
      <c r="B85" s="47" t="s">
        <v>50</v>
      </c>
      <c r="C85" s="34"/>
      <c r="D85" s="34"/>
      <c r="E85" s="28"/>
      <c r="F85" s="29">
        <v>310.87</v>
      </c>
      <c r="G85" s="23" t="s">
        <v>24</v>
      </c>
      <c r="H85" s="24">
        <f t="shared" si="4"/>
        <v>0</v>
      </c>
      <c r="I85" s="24">
        <v>0</v>
      </c>
      <c r="J85" s="24">
        <v>0</v>
      </c>
      <c r="K85" s="24">
        <v>0</v>
      </c>
      <c r="L85" s="24">
        <f t="shared" si="5"/>
        <v>0</v>
      </c>
      <c r="M85" s="24">
        <v>0</v>
      </c>
      <c r="N85" s="24">
        <v>0</v>
      </c>
      <c r="O85" s="24">
        <v>0</v>
      </c>
      <c r="P85" s="48"/>
      <c r="Q85" s="42"/>
    </row>
    <row r="86" spans="1:17" ht="30" customHeight="1" x14ac:dyDescent="0.25">
      <c r="A86" s="34"/>
      <c r="B86" s="47"/>
      <c r="C86" s="34"/>
      <c r="D86" s="34"/>
      <c r="E86" s="28"/>
      <c r="F86" s="22">
        <v>365.98</v>
      </c>
      <c r="G86" s="23" t="s">
        <v>25</v>
      </c>
      <c r="H86" s="24">
        <f t="shared" si="4"/>
        <v>0</v>
      </c>
      <c r="I86" s="24">
        <v>0</v>
      </c>
      <c r="J86" s="24">
        <v>0</v>
      </c>
      <c r="K86" s="24">
        <v>0</v>
      </c>
      <c r="L86" s="24">
        <f t="shared" si="5"/>
        <v>0</v>
      </c>
      <c r="M86" s="24">
        <v>0</v>
      </c>
      <c r="N86" s="24">
        <v>0</v>
      </c>
      <c r="O86" s="24">
        <v>0</v>
      </c>
      <c r="P86" s="48"/>
      <c r="Q86" s="128"/>
    </row>
    <row r="87" spans="1:17" ht="30" customHeight="1" x14ac:dyDescent="0.25">
      <c r="A87" s="34"/>
      <c r="B87" s="47"/>
      <c r="C87" s="34"/>
      <c r="D87" s="34"/>
      <c r="E87" s="28"/>
      <c r="F87" s="22">
        <v>531.28</v>
      </c>
      <c r="G87" s="23" t="s">
        <v>26</v>
      </c>
      <c r="H87" s="24">
        <f t="shared" si="4"/>
        <v>0</v>
      </c>
      <c r="I87" s="24">
        <v>0</v>
      </c>
      <c r="J87" s="24">
        <v>0</v>
      </c>
      <c r="K87" s="24">
        <v>0</v>
      </c>
      <c r="L87" s="24">
        <f t="shared" si="5"/>
        <v>0</v>
      </c>
      <c r="M87" s="24">
        <v>0</v>
      </c>
      <c r="N87" s="24">
        <v>0</v>
      </c>
      <c r="O87" s="24">
        <v>0</v>
      </c>
      <c r="P87" s="48"/>
      <c r="Q87" s="128"/>
    </row>
    <row r="88" spans="1:17" ht="30" customHeight="1" x14ac:dyDescent="0.25">
      <c r="A88" s="34"/>
      <c r="B88" s="47"/>
      <c r="C88" s="34"/>
      <c r="D88" s="34"/>
      <c r="E88" s="28"/>
      <c r="F88" s="22">
        <v>747.33</v>
      </c>
      <c r="G88" s="23" t="s">
        <v>27</v>
      </c>
      <c r="H88" s="24">
        <f t="shared" si="4"/>
        <v>5.0934020000000002</v>
      </c>
      <c r="I88" s="24">
        <v>1.757091</v>
      </c>
      <c r="J88" s="24">
        <v>1.6583870000000001</v>
      </c>
      <c r="K88" s="24">
        <v>1.677924</v>
      </c>
      <c r="L88" s="24">
        <f t="shared" si="5"/>
        <v>5.0934020000000002</v>
      </c>
      <c r="M88" s="24">
        <v>1.757091</v>
      </c>
      <c r="N88" s="24">
        <v>1.6583870000000001</v>
      </c>
      <c r="O88" s="24">
        <v>1.677924</v>
      </c>
      <c r="P88" s="48"/>
      <c r="Q88" s="128"/>
    </row>
    <row r="89" spans="1:17" ht="30" customHeight="1" x14ac:dyDescent="0.25">
      <c r="A89" s="34"/>
      <c r="B89" s="47"/>
      <c r="C89" s="34"/>
      <c r="D89" s="34"/>
      <c r="E89" s="28"/>
      <c r="F89" s="22">
        <v>772.79</v>
      </c>
      <c r="G89" s="23" t="s">
        <v>28</v>
      </c>
      <c r="H89" s="24">
        <f t="shared" si="4"/>
        <v>0.17557500000000001</v>
      </c>
      <c r="I89" s="24">
        <v>5.9963000000000002E-2</v>
      </c>
      <c r="J89" s="24">
        <v>6.1932000000000001E-2</v>
      </c>
      <c r="K89" s="24">
        <v>5.3679999999999999E-2</v>
      </c>
      <c r="L89" s="24">
        <f t="shared" si="5"/>
        <v>0.17557500000000001</v>
      </c>
      <c r="M89" s="24">
        <v>5.9963000000000002E-2</v>
      </c>
      <c r="N89" s="24">
        <v>6.1932000000000001E-2</v>
      </c>
      <c r="O89" s="24">
        <v>5.3679999999999999E-2</v>
      </c>
      <c r="P89" s="48"/>
      <c r="Q89" s="128"/>
    </row>
    <row r="90" spans="1:17" ht="30" customHeight="1" x14ac:dyDescent="0.25">
      <c r="A90" s="34"/>
      <c r="B90" s="47"/>
      <c r="C90" s="34"/>
      <c r="D90" s="34"/>
      <c r="E90" s="28"/>
      <c r="F90" s="22">
        <v>826.89</v>
      </c>
      <c r="G90" s="23" t="s">
        <v>29</v>
      </c>
      <c r="H90" s="24">
        <f t="shared" si="4"/>
        <v>0</v>
      </c>
      <c r="I90" s="24">
        <v>0</v>
      </c>
      <c r="J90" s="24">
        <v>0</v>
      </c>
      <c r="K90" s="24">
        <v>0</v>
      </c>
      <c r="L90" s="24">
        <f t="shared" si="5"/>
        <v>0</v>
      </c>
      <c r="M90" s="24">
        <v>0</v>
      </c>
      <c r="N90" s="24">
        <v>0</v>
      </c>
      <c r="O90" s="24">
        <v>0</v>
      </c>
      <c r="P90" s="48"/>
      <c r="Q90" s="128"/>
    </row>
    <row r="91" spans="1:17" ht="30" customHeight="1" x14ac:dyDescent="0.25">
      <c r="A91" s="34"/>
      <c r="B91" s="47"/>
      <c r="C91" s="34"/>
      <c r="D91" s="34"/>
      <c r="E91" s="28"/>
      <c r="F91" s="22">
        <v>829.48</v>
      </c>
      <c r="G91" s="23" t="s">
        <v>30</v>
      </c>
      <c r="H91" s="24">
        <f t="shared" si="4"/>
        <v>0</v>
      </c>
      <c r="I91" s="24">
        <v>0</v>
      </c>
      <c r="J91" s="24">
        <v>0</v>
      </c>
      <c r="K91" s="24">
        <v>0</v>
      </c>
      <c r="L91" s="24">
        <f t="shared" si="5"/>
        <v>0</v>
      </c>
      <c r="M91" s="24">
        <v>0</v>
      </c>
      <c r="N91" s="24">
        <v>0</v>
      </c>
      <c r="O91" s="24">
        <v>0</v>
      </c>
      <c r="P91" s="48"/>
      <c r="Q91" s="128"/>
    </row>
    <row r="92" spans="1:17" ht="30" customHeight="1" x14ac:dyDescent="0.25">
      <c r="A92" s="49"/>
      <c r="B92" s="47"/>
      <c r="C92" s="34"/>
      <c r="D92" s="34"/>
      <c r="E92" s="28"/>
      <c r="F92" s="22">
        <v>627.05999999999995</v>
      </c>
      <c r="G92" s="23" t="s">
        <v>19</v>
      </c>
      <c r="H92" s="24">
        <f t="shared" si="4"/>
        <v>4.1219999999999998E-3</v>
      </c>
      <c r="I92" s="25">
        <v>1.446E-3</v>
      </c>
      <c r="J92" s="25">
        <v>1.3810000000000001E-3</v>
      </c>
      <c r="K92" s="24">
        <v>1.2949999999999999E-3</v>
      </c>
      <c r="L92" s="24">
        <f t="shared" si="5"/>
        <v>4.1219999999999998E-3</v>
      </c>
      <c r="M92" s="25">
        <v>1.446E-3</v>
      </c>
      <c r="N92" s="25">
        <v>1.3810000000000001E-3</v>
      </c>
      <c r="O92" s="24">
        <v>1.2949999999999999E-3</v>
      </c>
      <c r="P92" s="48"/>
      <c r="Q92" s="128"/>
    </row>
    <row r="93" spans="1:17" ht="30" customHeight="1" x14ac:dyDescent="0.25">
      <c r="A93" s="49">
        <v>7</v>
      </c>
      <c r="B93" s="50" t="s">
        <v>51</v>
      </c>
      <c r="C93" s="51" t="s">
        <v>52</v>
      </c>
      <c r="D93" s="34" t="s">
        <v>53</v>
      </c>
      <c r="E93" s="28" t="s">
        <v>23</v>
      </c>
      <c r="F93" s="29">
        <v>310.87</v>
      </c>
      <c r="G93" s="23" t="s">
        <v>24</v>
      </c>
      <c r="H93" s="25">
        <f t="shared" si="4"/>
        <v>0</v>
      </c>
      <c r="I93" s="25"/>
      <c r="J93" s="25"/>
      <c r="K93" s="24"/>
      <c r="L93" s="25">
        <f t="shared" si="5"/>
        <v>0</v>
      </c>
      <c r="M93" s="25"/>
      <c r="N93" s="25"/>
      <c r="O93" s="24"/>
      <c r="P93" s="52"/>
      <c r="Q93" s="42"/>
    </row>
    <row r="94" spans="1:17" ht="30" customHeight="1" x14ac:dyDescent="0.25">
      <c r="A94" s="53"/>
      <c r="B94" s="54"/>
      <c r="C94" s="51"/>
      <c r="D94" s="34"/>
      <c r="E94" s="28" t="s">
        <v>23</v>
      </c>
      <c r="F94" s="22">
        <v>365.98</v>
      </c>
      <c r="G94" s="23" t="s">
        <v>25</v>
      </c>
      <c r="H94" s="25">
        <f t="shared" si="4"/>
        <v>0</v>
      </c>
      <c r="I94" s="25"/>
      <c r="J94" s="25"/>
      <c r="K94" s="24"/>
      <c r="L94" s="25">
        <f t="shared" si="5"/>
        <v>0</v>
      </c>
      <c r="M94" s="25"/>
      <c r="N94" s="25"/>
      <c r="O94" s="24"/>
      <c r="P94" s="55"/>
      <c r="Q94" s="128"/>
    </row>
    <row r="95" spans="1:17" ht="30" customHeight="1" x14ac:dyDescent="0.25">
      <c r="A95" s="53"/>
      <c r="B95" s="54"/>
      <c r="C95" s="51"/>
      <c r="D95" s="34"/>
      <c r="E95" s="28" t="s">
        <v>23</v>
      </c>
      <c r="F95" s="22">
        <v>531.28</v>
      </c>
      <c r="G95" s="23" t="s">
        <v>26</v>
      </c>
      <c r="H95" s="25">
        <f t="shared" si="4"/>
        <v>0</v>
      </c>
      <c r="I95" s="25"/>
      <c r="J95" s="25"/>
      <c r="K95" s="24"/>
      <c r="L95" s="25">
        <f t="shared" si="5"/>
        <v>0</v>
      </c>
      <c r="M95" s="25"/>
      <c r="N95" s="25"/>
      <c r="O95" s="24"/>
      <c r="P95" s="55"/>
      <c r="Q95" s="128"/>
    </row>
    <row r="96" spans="1:17" ht="30" customHeight="1" x14ac:dyDescent="0.25">
      <c r="A96" s="53"/>
      <c r="B96" s="54"/>
      <c r="C96" s="51"/>
      <c r="D96" s="34"/>
      <c r="E96" s="28" t="s">
        <v>23</v>
      </c>
      <c r="F96" s="22">
        <v>747.33</v>
      </c>
      <c r="G96" s="23" t="s">
        <v>27</v>
      </c>
      <c r="H96" s="25">
        <f t="shared" si="4"/>
        <v>0</v>
      </c>
      <c r="I96" s="25"/>
      <c r="J96" s="25"/>
      <c r="K96" s="24"/>
      <c r="L96" s="25">
        <f t="shared" si="5"/>
        <v>0</v>
      </c>
      <c r="M96" s="25"/>
      <c r="N96" s="25"/>
      <c r="O96" s="24"/>
      <c r="P96" s="55"/>
      <c r="Q96" s="128"/>
    </row>
    <row r="97" spans="1:17" ht="30" customHeight="1" x14ac:dyDescent="0.25">
      <c r="A97" s="53"/>
      <c r="B97" s="54"/>
      <c r="C97" s="51"/>
      <c r="D97" s="34"/>
      <c r="E97" s="28" t="s">
        <v>23</v>
      </c>
      <c r="F97" s="22">
        <v>772.79</v>
      </c>
      <c r="G97" s="23" t="s">
        <v>28</v>
      </c>
      <c r="H97" s="25">
        <f t="shared" si="4"/>
        <v>0</v>
      </c>
      <c r="I97" s="25"/>
      <c r="J97" s="25"/>
      <c r="K97" s="24"/>
      <c r="L97" s="25">
        <f t="shared" si="5"/>
        <v>0</v>
      </c>
      <c r="M97" s="25"/>
      <c r="N97" s="25"/>
      <c r="O97" s="24"/>
      <c r="P97" s="55"/>
      <c r="Q97" s="128"/>
    </row>
    <row r="98" spans="1:17" ht="30" customHeight="1" x14ac:dyDescent="0.25">
      <c r="A98" s="53"/>
      <c r="B98" s="54"/>
      <c r="C98" s="51"/>
      <c r="D98" s="34"/>
      <c r="E98" s="28" t="s">
        <v>23</v>
      </c>
      <c r="F98" s="22">
        <v>826.89</v>
      </c>
      <c r="G98" s="23" t="s">
        <v>29</v>
      </c>
      <c r="H98" s="25">
        <f t="shared" si="4"/>
        <v>0</v>
      </c>
      <c r="I98" s="25"/>
      <c r="J98" s="25"/>
      <c r="K98" s="24"/>
      <c r="L98" s="25">
        <f t="shared" si="5"/>
        <v>0</v>
      </c>
      <c r="M98" s="25"/>
      <c r="N98" s="25"/>
      <c r="O98" s="24"/>
      <c r="P98" s="55"/>
      <c r="Q98" s="128"/>
    </row>
    <row r="99" spans="1:17" ht="30" customHeight="1" x14ac:dyDescent="0.25">
      <c r="A99" s="53"/>
      <c r="B99" s="54"/>
      <c r="C99" s="51"/>
      <c r="D99" s="34"/>
      <c r="E99" s="28" t="s">
        <v>23</v>
      </c>
      <c r="F99" s="22">
        <v>829.48</v>
      </c>
      <c r="G99" s="23" t="s">
        <v>30</v>
      </c>
      <c r="H99" s="25">
        <f t="shared" si="4"/>
        <v>0</v>
      </c>
      <c r="I99" s="25"/>
      <c r="J99" s="25"/>
      <c r="K99" s="24"/>
      <c r="L99" s="25">
        <f t="shared" si="5"/>
        <v>0</v>
      </c>
      <c r="M99" s="25"/>
      <c r="N99" s="25"/>
      <c r="O99" s="24"/>
      <c r="P99" s="55"/>
      <c r="Q99" s="128"/>
    </row>
    <row r="100" spans="1:17" ht="30" customHeight="1" x14ac:dyDescent="0.25">
      <c r="A100" s="53"/>
      <c r="B100" s="54"/>
      <c r="C100" s="51"/>
      <c r="D100" s="34"/>
      <c r="E100" s="28" t="s">
        <v>23</v>
      </c>
      <c r="F100" s="22">
        <v>627.05999999999995</v>
      </c>
      <c r="G100" s="23" t="s">
        <v>19</v>
      </c>
      <c r="H100" s="25">
        <f t="shared" si="4"/>
        <v>0</v>
      </c>
      <c r="I100" s="25"/>
      <c r="J100" s="25"/>
      <c r="K100" s="24"/>
      <c r="L100" s="25">
        <f t="shared" si="5"/>
        <v>0</v>
      </c>
      <c r="M100" s="25"/>
      <c r="N100" s="25"/>
      <c r="O100" s="24"/>
      <c r="P100" s="56"/>
      <c r="Q100" s="128"/>
    </row>
    <row r="101" spans="1:17" ht="30" customHeight="1" x14ac:dyDescent="0.25">
      <c r="A101" s="53"/>
      <c r="B101" s="54"/>
      <c r="C101" s="51" t="s">
        <v>54</v>
      </c>
      <c r="D101" s="34" t="s">
        <v>53</v>
      </c>
      <c r="E101" s="28" t="s">
        <v>23</v>
      </c>
      <c r="F101" s="29">
        <v>310.87</v>
      </c>
      <c r="G101" s="23" t="s">
        <v>24</v>
      </c>
      <c r="H101" s="25">
        <f t="shared" si="4"/>
        <v>0</v>
      </c>
      <c r="I101" s="25">
        <v>0</v>
      </c>
      <c r="J101" s="25">
        <v>0</v>
      </c>
      <c r="K101" s="24">
        <v>0</v>
      </c>
      <c r="L101" s="25">
        <f t="shared" si="5"/>
        <v>0</v>
      </c>
      <c r="M101" s="25">
        <v>0</v>
      </c>
      <c r="N101" s="25">
        <v>0</v>
      </c>
      <c r="O101" s="24">
        <v>0</v>
      </c>
      <c r="P101" s="52"/>
      <c r="Q101" s="42"/>
    </row>
    <row r="102" spans="1:17" ht="30" customHeight="1" x14ac:dyDescent="0.25">
      <c r="A102" s="53"/>
      <c r="B102" s="54"/>
      <c r="C102" s="51"/>
      <c r="D102" s="34"/>
      <c r="E102" s="28" t="s">
        <v>23</v>
      </c>
      <c r="F102" s="22">
        <v>365.98</v>
      </c>
      <c r="G102" s="23" t="s">
        <v>25</v>
      </c>
      <c r="H102" s="25">
        <f t="shared" si="4"/>
        <v>47.784549999999996</v>
      </c>
      <c r="I102" s="31">
        <v>16.673655999999998</v>
      </c>
      <c r="J102" s="31">
        <v>15.005248</v>
      </c>
      <c r="K102" s="31">
        <v>16.105646</v>
      </c>
      <c r="L102" s="25">
        <f t="shared" si="5"/>
        <v>47.784549999999996</v>
      </c>
      <c r="M102" s="31">
        <v>16.673655999999998</v>
      </c>
      <c r="N102" s="31">
        <v>15.005248</v>
      </c>
      <c r="O102" s="31">
        <v>16.105646</v>
      </c>
      <c r="P102" s="55"/>
      <c r="Q102" s="128"/>
    </row>
    <row r="103" spans="1:17" ht="30" customHeight="1" x14ac:dyDescent="0.25">
      <c r="A103" s="53"/>
      <c r="B103" s="54"/>
      <c r="C103" s="51"/>
      <c r="D103" s="34"/>
      <c r="E103" s="28" t="s">
        <v>23</v>
      </c>
      <c r="F103" s="22">
        <v>531.28</v>
      </c>
      <c r="G103" s="23" t="s">
        <v>26</v>
      </c>
      <c r="H103" s="25">
        <f t="shared" si="4"/>
        <v>12.248370000000001</v>
      </c>
      <c r="I103" s="31">
        <v>4.1324620000000012</v>
      </c>
      <c r="J103" s="31">
        <v>3.9593229999999999</v>
      </c>
      <c r="K103" s="31">
        <v>4.1565849999999998</v>
      </c>
      <c r="L103" s="25">
        <f t="shared" si="5"/>
        <v>12.248370000000001</v>
      </c>
      <c r="M103" s="31">
        <v>4.1324620000000012</v>
      </c>
      <c r="N103" s="31">
        <v>3.9593229999999999</v>
      </c>
      <c r="O103" s="31">
        <v>4.1565849999999998</v>
      </c>
      <c r="P103" s="55"/>
      <c r="Q103" s="128"/>
    </row>
    <row r="104" spans="1:17" ht="30" customHeight="1" x14ac:dyDescent="0.25">
      <c r="A104" s="53"/>
      <c r="B104" s="54"/>
      <c r="C104" s="51"/>
      <c r="D104" s="34"/>
      <c r="E104" s="28" t="s">
        <v>23</v>
      </c>
      <c r="F104" s="22">
        <v>747.33</v>
      </c>
      <c r="G104" s="23" t="s">
        <v>27</v>
      </c>
      <c r="H104" s="25">
        <f t="shared" si="4"/>
        <v>1.620042</v>
      </c>
      <c r="I104" s="31">
        <v>0.56937800000000005</v>
      </c>
      <c r="J104" s="31">
        <v>0.47987399999999997</v>
      </c>
      <c r="K104" s="31">
        <v>0.57078999999999991</v>
      </c>
      <c r="L104" s="25">
        <f t="shared" si="5"/>
        <v>1.620042</v>
      </c>
      <c r="M104" s="31">
        <v>0.56937800000000005</v>
      </c>
      <c r="N104" s="31">
        <v>0.47987399999999997</v>
      </c>
      <c r="O104" s="31">
        <v>0.57078999999999991</v>
      </c>
      <c r="P104" s="55"/>
      <c r="Q104" s="128"/>
    </row>
    <row r="105" spans="1:17" ht="30" customHeight="1" x14ac:dyDescent="0.25">
      <c r="A105" s="53"/>
      <c r="B105" s="54"/>
      <c r="C105" s="51"/>
      <c r="D105" s="34"/>
      <c r="E105" s="28" t="s">
        <v>23</v>
      </c>
      <c r="F105" s="22">
        <v>772.79</v>
      </c>
      <c r="G105" s="23" t="s">
        <v>28</v>
      </c>
      <c r="H105" s="25">
        <f t="shared" si="4"/>
        <v>2.723455</v>
      </c>
      <c r="I105" s="31">
        <v>0.98947299999999994</v>
      </c>
      <c r="J105" s="31">
        <v>0.84517200000000003</v>
      </c>
      <c r="K105" s="31">
        <v>0.88880999999999999</v>
      </c>
      <c r="L105" s="25">
        <f t="shared" si="5"/>
        <v>2.723455</v>
      </c>
      <c r="M105" s="31">
        <v>0.98947299999999994</v>
      </c>
      <c r="N105" s="31">
        <v>0.84517200000000003</v>
      </c>
      <c r="O105" s="31">
        <v>0.88880999999999999</v>
      </c>
      <c r="P105" s="55"/>
      <c r="Q105" s="128"/>
    </row>
    <row r="106" spans="1:17" ht="30" customHeight="1" x14ac:dyDescent="0.25">
      <c r="A106" s="53"/>
      <c r="B106" s="54"/>
      <c r="C106" s="51"/>
      <c r="D106" s="34"/>
      <c r="E106" s="28" t="s">
        <v>23</v>
      </c>
      <c r="F106" s="22">
        <v>826.89</v>
      </c>
      <c r="G106" s="23" t="s">
        <v>29</v>
      </c>
      <c r="H106" s="25">
        <f t="shared" si="4"/>
        <v>0.62521700000000002</v>
      </c>
      <c r="I106" s="31">
        <v>0.20961199999999999</v>
      </c>
      <c r="J106" s="31">
        <v>0.20791500000000002</v>
      </c>
      <c r="K106" s="31">
        <v>0.20769000000000001</v>
      </c>
      <c r="L106" s="25">
        <f t="shared" si="5"/>
        <v>0.62521700000000002</v>
      </c>
      <c r="M106" s="31">
        <v>0.20961199999999999</v>
      </c>
      <c r="N106" s="31">
        <v>0.20791500000000002</v>
      </c>
      <c r="O106" s="31">
        <v>0.20769000000000001</v>
      </c>
      <c r="P106" s="55"/>
      <c r="Q106" s="128"/>
    </row>
    <row r="107" spans="1:17" ht="30" customHeight="1" x14ac:dyDescent="0.25">
      <c r="A107" s="53"/>
      <c r="B107" s="54"/>
      <c r="C107" s="51"/>
      <c r="D107" s="34"/>
      <c r="E107" s="28" t="s">
        <v>23</v>
      </c>
      <c r="F107" s="22">
        <v>829.48</v>
      </c>
      <c r="G107" s="23" t="s">
        <v>30</v>
      </c>
      <c r="H107" s="25">
        <f t="shared" si="4"/>
        <v>9.6767999999999993E-2</v>
      </c>
      <c r="I107" s="31">
        <v>3.3592000000000004E-2</v>
      </c>
      <c r="J107" s="31">
        <v>3.3980999999999997E-2</v>
      </c>
      <c r="K107" s="31">
        <v>2.9194999999999995E-2</v>
      </c>
      <c r="L107" s="25">
        <f t="shared" si="5"/>
        <v>9.6767999999999993E-2</v>
      </c>
      <c r="M107" s="31">
        <v>3.3592000000000004E-2</v>
      </c>
      <c r="N107" s="31">
        <v>3.3980999999999997E-2</v>
      </c>
      <c r="O107" s="31">
        <v>2.9194999999999995E-2</v>
      </c>
      <c r="P107" s="55"/>
      <c r="Q107" s="128"/>
    </row>
    <row r="108" spans="1:17" ht="30" customHeight="1" x14ac:dyDescent="0.25">
      <c r="A108" s="57"/>
      <c r="B108" s="58"/>
      <c r="C108" s="51"/>
      <c r="D108" s="34"/>
      <c r="E108" s="28" t="s">
        <v>23</v>
      </c>
      <c r="F108" s="22">
        <v>627.05999999999995</v>
      </c>
      <c r="G108" s="23" t="s">
        <v>19</v>
      </c>
      <c r="H108" s="25">
        <f t="shared" si="4"/>
        <v>6.1685949999999998</v>
      </c>
      <c r="I108" s="31">
        <v>1.6668910000000001</v>
      </c>
      <c r="J108" s="31">
        <v>2.1175100000000002</v>
      </c>
      <c r="K108" s="31">
        <v>2.3841939999999999</v>
      </c>
      <c r="L108" s="25">
        <f t="shared" si="5"/>
        <v>6.1685949999999998</v>
      </c>
      <c r="M108" s="31">
        <v>1.6668910000000001</v>
      </c>
      <c r="N108" s="31">
        <v>2.1175100000000002</v>
      </c>
      <c r="O108" s="31">
        <v>2.3841939999999999</v>
      </c>
      <c r="P108" s="56"/>
      <c r="Q108" s="128"/>
    </row>
    <row r="109" spans="1:17" ht="30" customHeight="1" x14ac:dyDescent="0.25">
      <c r="A109" s="27">
        <v>8</v>
      </c>
      <c r="B109" s="59" t="s">
        <v>55</v>
      </c>
      <c r="C109" s="51" t="s">
        <v>56</v>
      </c>
      <c r="D109" s="34" t="s">
        <v>57</v>
      </c>
      <c r="E109" s="28" t="s">
        <v>23</v>
      </c>
      <c r="F109" s="29">
        <v>310.87</v>
      </c>
      <c r="G109" s="23" t="s">
        <v>24</v>
      </c>
      <c r="H109" s="24">
        <f t="shared" si="4"/>
        <v>0</v>
      </c>
      <c r="I109" s="60">
        <v>0</v>
      </c>
      <c r="J109" s="60">
        <v>0</v>
      </c>
      <c r="K109" s="61">
        <v>0</v>
      </c>
      <c r="L109" s="24">
        <f t="shared" si="5"/>
        <v>0</v>
      </c>
      <c r="M109" s="60">
        <v>0</v>
      </c>
      <c r="N109" s="60">
        <v>0</v>
      </c>
      <c r="O109" s="61">
        <v>0</v>
      </c>
      <c r="P109" s="52">
        <v>558.45000000000005</v>
      </c>
      <c r="Q109" s="42"/>
    </row>
    <row r="110" spans="1:17" ht="30" customHeight="1" x14ac:dyDescent="0.25">
      <c r="A110" s="34"/>
      <c r="B110" s="47"/>
      <c r="C110" s="51"/>
      <c r="D110" s="34"/>
      <c r="E110" s="28" t="s">
        <v>23</v>
      </c>
      <c r="F110" s="22">
        <v>365.98</v>
      </c>
      <c r="G110" s="23" t="s">
        <v>25</v>
      </c>
      <c r="H110" s="24">
        <f t="shared" si="4"/>
        <v>0</v>
      </c>
      <c r="I110" s="60">
        <v>0</v>
      </c>
      <c r="J110" s="60">
        <v>0</v>
      </c>
      <c r="K110" s="61">
        <v>0</v>
      </c>
      <c r="L110" s="24">
        <f t="shared" si="5"/>
        <v>0</v>
      </c>
      <c r="M110" s="60">
        <v>0</v>
      </c>
      <c r="N110" s="60">
        <v>0</v>
      </c>
      <c r="O110" s="61">
        <v>0</v>
      </c>
      <c r="P110" s="55"/>
      <c r="Q110" s="128"/>
    </row>
    <row r="111" spans="1:17" ht="30" customHeight="1" x14ac:dyDescent="0.25">
      <c r="A111" s="34"/>
      <c r="B111" s="47"/>
      <c r="C111" s="51"/>
      <c r="D111" s="34"/>
      <c r="E111" s="28" t="s">
        <v>23</v>
      </c>
      <c r="F111" s="22">
        <v>531.28</v>
      </c>
      <c r="G111" s="23" t="s">
        <v>26</v>
      </c>
      <c r="H111" s="24">
        <f t="shared" si="4"/>
        <v>24.462637000000001</v>
      </c>
      <c r="I111" s="31">
        <v>8.4713580000000004</v>
      </c>
      <c r="J111" s="31">
        <v>7.9494290000000003</v>
      </c>
      <c r="K111" s="31">
        <v>8.0418500000000002</v>
      </c>
      <c r="L111" s="24">
        <f t="shared" si="5"/>
        <v>24.462637000000001</v>
      </c>
      <c r="M111" s="31">
        <v>8.4713580000000004</v>
      </c>
      <c r="N111" s="31">
        <v>7.9494290000000003</v>
      </c>
      <c r="O111" s="31">
        <v>8.0418500000000002</v>
      </c>
      <c r="P111" s="55"/>
      <c r="Q111" s="128"/>
    </row>
    <row r="112" spans="1:17" ht="30" customHeight="1" x14ac:dyDescent="0.25">
      <c r="A112" s="34"/>
      <c r="B112" s="47"/>
      <c r="C112" s="51"/>
      <c r="D112" s="34"/>
      <c r="E112" s="28" t="s">
        <v>23</v>
      </c>
      <c r="F112" s="22">
        <v>747.33</v>
      </c>
      <c r="G112" s="23" t="s">
        <v>27</v>
      </c>
      <c r="H112" s="24">
        <f t="shared" si="4"/>
        <v>4.1996830000000003</v>
      </c>
      <c r="I112" s="31">
        <v>1.3246579999999999</v>
      </c>
      <c r="J112" s="31">
        <v>1.4358070000000001</v>
      </c>
      <c r="K112" s="31">
        <v>1.4392179999999999</v>
      </c>
      <c r="L112" s="24">
        <f t="shared" si="5"/>
        <v>4.1996830000000003</v>
      </c>
      <c r="M112" s="31">
        <v>1.3246579999999999</v>
      </c>
      <c r="N112" s="31">
        <v>1.4358070000000001</v>
      </c>
      <c r="O112" s="31">
        <v>1.4392179999999999</v>
      </c>
      <c r="P112" s="55"/>
      <c r="Q112" s="128"/>
    </row>
    <row r="113" spans="1:17" ht="30" customHeight="1" x14ac:dyDescent="0.25">
      <c r="A113" s="34"/>
      <c r="B113" s="47"/>
      <c r="C113" s="51"/>
      <c r="D113" s="34"/>
      <c r="E113" s="28" t="s">
        <v>23</v>
      </c>
      <c r="F113" s="22">
        <v>772.79</v>
      </c>
      <c r="G113" s="23" t="s">
        <v>28</v>
      </c>
      <c r="H113" s="24">
        <f t="shared" si="4"/>
        <v>0.65305299999999999</v>
      </c>
      <c r="I113" s="31">
        <v>0.22142300000000001</v>
      </c>
      <c r="J113" s="31">
        <v>0.22278399999999998</v>
      </c>
      <c r="K113" s="31">
        <v>0.208846</v>
      </c>
      <c r="L113" s="24">
        <f t="shared" si="5"/>
        <v>0.65305299999999999</v>
      </c>
      <c r="M113" s="31">
        <v>0.22142300000000001</v>
      </c>
      <c r="N113" s="31">
        <v>0.22278399999999998</v>
      </c>
      <c r="O113" s="31">
        <v>0.208846</v>
      </c>
      <c r="P113" s="55"/>
      <c r="Q113" s="128"/>
    </row>
    <row r="114" spans="1:17" ht="30" customHeight="1" x14ac:dyDescent="0.25">
      <c r="A114" s="34"/>
      <c r="B114" s="47"/>
      <c r="C114" s="51"/>
      <c r="D114" s="34"/>
      <c r="E114" s="28" t="s">
        <v>23</v>
      </c>
      <c r="F114" s="22">
        <v>826.89</v>
      </c>
      <c r="G114" s="23" t="s">
        <v>29</v>
      </c>
      <c r="H114" s="24">
        <f t="shared" si="4"/>
        <v>0.23437400000000005</v>
      </c>
      <c r="I114" s="31">
        <v>8.4110000000000018E-2</v>
      </c>
      <c r="J114" s="31">
        <v>7.9350000000000004E-2</v>
      </c>
      <c r="K114" s="31">
        <v>7.0914000000000033E-2</v>
      </c>
      <c r="L114" s="24">
        <f t="shared" si="5"/>
        <v>0.23437400000000005</v>
      </c>
      <c r="M114" s="31">
        <v>8.4110000000000018E-2</v>
      </c>
      <c r="N114" s="31">
        <v>7.9350000000000004E-2</v>
      </c>
      <c r="O114" s="31">
        <v>7.0914000000000033E-2</v>
      </c>
      <c r="P114" s="55"/>
      <c r="Q114" s="128"/>
    </row>
    <row r="115" spans="1:17" ht="30" customHeight="1" x14ac:dyDescent="0.25">
      <c r="A115" s="34"/>
      <c r="B115" s="47"/>
      <c r="C115" s="51"/>
      <c r="D115" s="34"/>
      <c r="E115" s="28" t="s">
        <v>23</v>
      </c>
      <c r="F115" s="22">
        <v>829.48</v>
      </c>
      <c r="G115" s="23" t="s">
        <v>30</v>
      </c>
      <c r="H115" s="24">
        <f t="shared" si="4"/>
        <v>2.6283000000000001E-2</v>
      </c>
      <c r="I115" s="31">
        <v>9.5969999999999996E-3</v>
      </c>
      <c r="J115" s="31">
        <v>8.8680000000000009E-3</v>
      </c>
      <c r="K115" s="31">
        <v>7.8180000000000003E-3</v>
      </c>
      <c r="L115" s="24">
        <f t="shared" si="5"/>
        <v>2.6283000000000001E-2</v>
      </c>
      <c r="M115" s="31">
        <v>9.5969999999999996E-3</v>
      </c>
      <c r="N115" s="31">
        <v>8.8680000000000009E-3</v>
      </c>
      <c r="O115" s="31">
        <v>7.8180000000000003E-3</v>
      </c>
      <c r="P115" s="55"/>
      <c r="Q115" s="128"/>
    </row>
    <row r="116" spans="1:17" ht="30" customHeight="1" x14ac:dyDescent="0.25">
      <c r="A116" s="34"/>
      <c r="B116" s="47"/>
      <c r="C116" s="51"/>
      <c r="D116" s="34"/>
      <c r="E116" s="28" t="s">
        <v>23</v>
      </c>
      <c r="F116" s="22">
        <v>627.05999999999995</v>
      </c>
      <c r="G116" s="23" t="s">
        <v>19</v>
      </c>
      <c r="H116" s="24">
        <f t="shared" si="4"/>
        <v>1.949872</v>
      </c>
      <c r="I116" s="31">
        <v>0.58669100000000007</v>
      </c>
      <c r="J116" s="31">
        <v>0.63522000000000001</v>
      </c>
      <c r="K116" s="31">
        <v>0.72796099999999997</v>
      </c>
      <c r="L116" s="24">
        <f t="shared" si="5"/>
        <v>1.949872</v>
      </c>
      <c r="M116" s="31">
        <v>0.58669100000000007</v>
      </c>
      <c r="N116" s="31">
        <v>0.63522000000000001</v>
      </c>
      <c r="O116" s="31">
        <v>0.72796099999999997</v>
      </c>
      <c r="P116" s="56"/>
      <c r="Q116" s="128"/>
    </row>
    <row r="117" spans="1:17" ht="30" customHeight="1" x14ac:dyDescent="0.25">
      <c r="A117" s="34"/>
      <c r="B117" s="47"/>
      <c r="C117" s="51" t="s">
        <v>58</v>
      </c>
      <c r="D117" s="34" t="s">
        <v>57</v>
      </c>
      <c r="E117" s="28" t="s">
        <v>23</v>
      </c>
      <c r="F117" s="29">
        <v>310.87</v>
      </c>
      <c r="G117" s="23" t="s">
        <v>24</v>
      </c>
      <c r="H117" s="24">
        <f t="shared" si="4"/>
        <v>0</v>
      </c>
      <c r="I117" s="60">
        <v>0</v>
      </c>
      <c r="J117" s="60">
        <v>0</v>
      </c>
      <c r="K117" s="61">
        <v>0</v>
      </c>
      <c r="L117" s="24">
        <f t="shared" si="5"/>
        <v>0</v>
      </c>
      <c r="M117" s="60">
        <v>0</v>
      </c>
      <c r="N117" s="60">
        <v>0</v>
      </c>
      <c r="O117" s="61">
        <v>0</v>
      </c>
      <c r="P117" s="52">
        <v>98.55</v>
      </c>
      <c r="Q117" s="42"/>
    </row>
    <row r="118" spans="1:17" ht="30" customHeight="1" x14ac:dyDescent="0.25">
      <c r="A118" s="34"/>
      <c r="B118" s="47"/>
      <c r="C118" s="51"/>
      <c r="D118" s="34"/>
      <c r="E118" s="28" t="s">
        <v>23</v>
      </c>
      <c r="F118" s="22">
        <v>365.98</v>
      </c>
      <c r="G118" s="23" t="s">
        <v>25</v>
      </c>
      <c r="H118" s="24">
        <f t="shared" ref="H118:H181" si="6">SUM(I118:K118)</f>
        <v>0</v>
      </c>
      <c r="I118" s="60">
        <v>0</v>
      </c>
      <c r="J118" s="60">
        <v>0</v>
      </c>
      <c r="K118" s="61">
        <v>0</v>
      </c>
      <c r="L118" s="24">
        <f t="shared" ref="L118:L181" si="7">SUM(M118:O118)</f>
        <v>0</v>
      </c>
      <c r="M118" s="60">
        <v>0</v>
      </c>
      <c r="N118" s="60">
        <v>0</v>
      </c>
      <c r="O118" s="61">
        <v>0</v>
      </c>
      <c r="P118" s="55"/>
      <c r="Q118" s="128"/>
    </row>
    <row r="119" spans="1:17" ht="30" customHeight="1" x14ac:dyDescent="0.25">
      <c r="A119" s="34"/>
      <c r="B119" s="47"/>
      <c r="C119" s="51"/>
      <c r="D119" s="34"/>
      <c r="E119" s="28" t="s">
        <v>23</v>
      </c>
      <c r="F119" s="22">
        <v>531.28</v>
      </c>
      <c r="G119" s="23" t="s">
        <v>26</v>
      </c>
      <c r="H119" s="24">
        <f t="shared" si="6"/>
        <v>4.9169999999999995E-3</v>
      </c>
      <c r="I119" s="31">
        <v>1.755E-3</v>
      </c>
      <c r="J119" s="31">
        <v>1.655E-3</v>
      </c>
      <c r="K119" s="31">
        <v>1.5070000000000001E-3</v>
      </c>
      <c r="L119" s="24">
        <f t="shared" si="7"/>
        <v>4.9169999999999995E-3</v>
      </c>
      <c r="M119" s="31">
        <v>1.755E-3</v>
      </c>
      <c r="N119" s="31">
        <v>1.655E-3</v>
      </c>
      <c r="O119" s="31">
        <v>1.5070000000000001E-3</v>
      </c>
      <c r="P119" s="55"/>
      <c r="Q119" s="128"/>
    </row>
    <row r="120" spans="1:17" ht="30" customHeight="1" x14ac:dyDescent="0.25">
      <c r="A120" s="34"/>
      <c r="B120" s="47"/>
      <c r="C120" s="51"/>
      <c r="D120" s="34"/>
      <c r="E120" s="28" t="s">
        <v>23</v>
      </c>
      <c r="F120" s="22">
        <v>747.33</v>
      </c>
      <c r="G120" s="23" t="s">
        <v>27</v>
      </c>
      <c r="H120" s="24">
        <f t="shared" si="6"/>
        <v>0</v>
      </c>
      <c r="I120" s="60">
        <v>0</v>
      </c>
      <c r="J120" s="60">
        <v>0</v>
      </c>
      <c r="K120" s="60">
        <v>0</v>
      </c>
      <c r="L120" s="24">
        <f t="shared" si="7"/>
        <v>0</v>
      </c>
      <c r="M120" s="60">
        <v>0</v>
      </c>
      <c r="N120" s="60">
        <v>0</v>
      </c>
      <c r="O120" s="60">
        <v>0</v>
      </c>
      <c r="P120" s="55"/>
      <c r="Q120" s="128"/>
    </row>
    <row r="121" spans="1:17" ht="30" customHeight="1" x14ac:dyDescent="0.25">
      <c r="A121" s="34"/>
      <c r="B121" s="47"/>
      <c r="C121" s="51"/>
      <c r="D121" s="34"/>
      <c r="E121" s="28" t="s">
        <v>23</v>
      </c>
      <c r="F121" s="22">
        <v>772.79</v>
      </c>
      <c r="G121" s="23" t="s">
        <v>28</v>
      </c>
      <c r="H121" s="24">
        <f t="shared" si="6"/>
        <v>0.26036899999999996</v>
      </c>
      <c r="I121" s="31">
        <v>8.9510000000000006E-2</v>
      </c>
      <c r="J121" s="31">
        <v>8.4987999999999994E-2</v>
      </c>
      <c r="K121" s="31">
        <v>8.5870999999999989E-2</v>
      </c>
      <c r="L121" s="24">
        <f t="shared" si="7"/>
        <v>0.26036899999999996</v>
      </c>
      <c r="M121" s="31">
        <v>8.9510000000000006E-2</v>
      </c>
      <c r="N121" s="31">
        <v>8.4987999999999994E-2</v>
      </c>
      <c r="O121" s="31">
        <v>8.5870999999999989E-2</v>
      </c>
      <c r="P121" s="55"/>
      <c r="Q121" s="128"/>
    </row>
    <row r="122" spans="1:17" ht="30" customHeight="1" x14ac:dyDescent="0.25">
      <c r="A122" s="34"/>
      <c r="B122" s="47"/>
      <c r="C122" s="51"/>
      <c r="D122" s="34"/>
      <c r="E122" s="28" t="s">
        <v>23</v>
      </c>
      <c r="F122" s="22">
        <v>826.89</v>
      </c>
      <c r="G122" s="23" t="s">
        <v>29</v>
      </c>
      <c r="H122" s="24">
        <f t="shared" si="6"/>
        <v>3.3091999999999996E-2</v>
      </c>
      <c r="I122" s="31">
        <v>1.1388000000000001E-2</v>
      </c>
      <c r="J122" s="31">
        <v>1.0520999999999999E-2</v>
      </c>
      <c r="K122" s="31">
        <v>1.1183E-2</v>
      </c>
      <c r="L122" s="24">
        <f t="shared" si="7"/>
        <v>3.3091999999999996E-2</v>
      </c>
      <c r="M122" s="31">
        <v>1.1388000000000001E-2</v>
      </c>
      <c r="N122" s="31">
        <v>1.0520999999999999E-2</v>
      </c>
      <c r="O122" s="31">
        <v>1.1183E-2</v>
      </c>
      <c r="P122" s="55"/>
      <c r="Q122" s="128"/>
    </row>
    <row r="123" spans="1:17" ht="30" customHeight="1" x14ac:dyDescent="0.25">
      <c r="A123" s="34"/>
      <c r="B123" s="47"/>
      <c r="C123" s="51"/>
      <c r="D123" s="34"/>
      <c r="E123" s="28" t="s">
        <v>23</v>
      </c>
      <c r="F123" s="22">
        <v>829.48</v>
      </c>
      <c r="G123" s="23" t="s">
        <v>30</v>
      </c>
      <c r="H123" s="24">
        <f t="shared" si="6"/>
        <v>2.5240000000000002E-3</v>
      </c>
      <c r="I123" s="31">
        <v>9.4799999999999995E-4</v>
      </c>
      <c r="J123" s="31">
        <v>7.9500000000000003E-4</v>
      </c>
      <c r="K123" s="31">
        <v>7.8100000000000001E-4</v>
      </c>
      <c r="L123" s="24">
        <f t="shared" si="7"/>
        <v>2.5240000000000002E-3</v>
      </c>
      <c r="M123" s="31">
        <v>9.4799999999999995E-4</v>
      </c>
      <c r="N123" s="31">
        <v>7.9500000000000003E-4</v>
      </c>
      <c r="O123" s="31">
        <v>7.8100000000000001E-4</v>
      </c>
      <c r="P123" s="55"/>
      <c r="Q123" s="128"/>
    </row>
    <row r="124" spans="1:17" ht="30" customHeight="1" x14ac:dyDescent="0.25">
      <c r="A124" s="34"/>
      <c r="B124" s="47"/>
      <c r="C124" s="51"/>
      <c r="D124" s="34"/>
      <c r="E124" s="28" t="s">
        <v>23</v>
      </c>
      <c r="F124" s="22">
        <v>627.05999999999995</v>
      </c>
      <c r="G124" s="23" t="s">
        <v>19</v>
      </c>
      <c r="H124" s="24">
        <f t="shared" si="6"/>
        <v>0.117981</v>
      </c>
      <c r="I124" s="31">
        <v>3.5381999999999997E-2</v>
      </c>
      <c r="J124" s="31">
        <v>3.5271000000000004E-2</v>
      </c>
      <c r="K124" s="31">
        <v>4.7328000000000002E-2</v>
      </c>
      <c r="L124" s="24">
        <f t="shared" si="7"/>
        <v>0.117981</v>
      </c>
      <c r="M124" s="31">
        <v>3.5381999999999997E-2</v>
      </c>
      <c r="N124" s="31">
        <v>3.5271000000000004E-2</v>
      </c>
      <c r="O124" s="31">
        <v>4.7328000000000002E-2</v>
      </c>
      <c r="P124" s="56"/>
      <c r="Q124" s="128"/>
    </row>
    <row r="125" spans="1:17" ht="30" customHeight="1" x14ac:dyDescent="0.25">
      <c r="A125" s="34"/>
      <c r="B125" s="47"/>
      <c r="C125" s="51" t="s">
        <v>59</v>
      </c>
      <c r="D125" s="34" t="s">
        <v>57</v>
      </c>
      <c r="E125" s="28" t="s">
        <v>23</v>
      </c>
      <c r="F125" s="29">
        <v>310.87</v>
      </c>
      <c r="G125" s="23" t="s">
        <v>24</v>
      </c>
      <c r="H125" s="24">
        <f t="shared" si="6"/>
        <v>0</v>
      </c>
      <c r="I125" s="60">
        <v>0</v>
      </c>
      <c r="J125" s="60">
        <v>0</v>
      </c>
      <c r="K125" s="61">
        <v>0</v>
      </c>
      <c r="L125" s="24">
        <f t="shared" si="7"/>
        <v>0</v>
      </c>
      <c r="M125" s="60">
        <v>0</v>
      </c>
      <c r="N125" s="60">
        <v>0</v>
      </c>
      <c r="O125" s="61">
        <v>0</v>
      </c>
      <c r="P125" s="52">
        <v>0.66</v>
      </c>
      <c r="Q125" s="42"/>
    </row>
    <row r="126" spans="1:17" ht="30" customHeight="1" x14ac:dyDescent="0.25">
      <c r="A126" s="34"/>
      <c r="B126" s="47"/>
      <c r="C126" s="51"/>
      <c r="D126" s="34"/>
      <c r="E126" s="28" t="s">
        <v>23</v>
      </c>
      <c r="F126" s="22">
        <v>365.98</v>
      </c>
      <c r="G126" s="23" t="s">
        <v>25</v>
      </c>
      <c r="H126" s="24">
        <f t="shared" si="6"/>
        <v>0</v>
      </c>
      <c r="I126" s="60">
        <v>0</v>
      </c>
      <c r="J126" s="60">
        <v>0</v>
      </c>
      <c r="K126" s="61">
        <v>0</v>
      </c>
      <c r="L126" s="24">
        <f t="shared" si="7"/>
        <v>0</v>
      </c>
      <c r="M126" s="60">
        <v>0</v>
      </c>
      <c r="N126" s="60">
        <v>0</v>
      </c>
      <c r="O126" s="61">
        <v>0</v>
      </c>
      <c r="P126" s="55"/>
      <c r="Q126" s="128"/>
    </row>
    <row r="127" spans="1:17" ht="30" customHeight="1" x14ac:dyDescent="0.25">
      <c r="A127" s="34"/>
      <c r="B127" s="47"/>
      <c r="C127" s="51"/>
      <c r="D127" s="34"/>
      <c r="E127" s="28" t="s">
        <v>23</v>
      </c>
      <c r="F127" s="22">
        <v>531.28</v>
      </c>
      <c r="G127" s="23" t="s">
        <v>26</v>
      </c>
      <c r="H127" s="24">
        <f t="shared" si="6"/>
        <v>1.9999999999999999E-6</v>
      </c>
      <c r="I127" s="60">
        <v>1.9999999999999999E-6</v>
      </c>
      <c r="J127" s="60">
        <v>0</v>
      </c>
      <c r="K127" s="60">
        <v>0</v>
      </c>
      <c r="L127" s="24">
        <f t="shared" si="7"/>
        <v>1.9999999999999999E-6</v>
      </c>
      <c r="M127" s="60">
        <v>1.9999999999999999E-6</v>
      </c>
      <c r="N127" s="60">
        <v>0</v>
      </c>
      <c r="O127" s="60">
        <v>0</v>
      </c>
      <c r="P127" s="55"/>
      <c r="Q127" s="128"/>
    </row>
    <row r="128" spans="1:17" ht="30" customHeight="1" x14ac:dyDescent="0.25">
      <c r="A128" s="34"/>
      <c r="B128" s="47"/>
      <c r="C128" s="51"/>
      <c r="D128" s="34"/>
      <c r="E128" s="28" t="s">
        <v>23</v>
      </c>
      <c r="F128" s="22">
        <v>747.33</v>
      </c>
      <c r="G128" s="23" t="s">
        <v>27</v>
      </c>
      <c r="H128" s="24">
        <f t="shared" si="6"/>
        <v>0</v>
      </c>
      <c r="I128" s="60">
        <v>0</v>
      </c>
      <c r="J128" s="60">
        <v>0</v>
      </c>
      <c r="K128" s="60">
        <v>0</v>
      </c>
      <c r="L128" s="24">
        <f t="shared" si="7"/>
        <v>0</v>
      </c>
      <c r="M128" s="60">
        <v>0</v>
      </c>
      <c r="N128" s="60">
        <v>0</v>
      </c>
      <c r="O128" s="60">
        <v>0</v>
      </c>
      <c r="P128" s="55"/>
      <c r="Q128" s="128"/>
    </row>
    <row r="129" spans="1:17" ht="30" customHeight="1" x14ac:dyDescent="0.25">
      <c r="A129" s="34"/>
      <c r="B129" s="47"/>
      <c r="C129" s="51"/>
      <c r="D129" s="34"/>
      <c r="E129" s="28" t="s">
        <v>23</v>
      </c>
      <c r="F129" s="22">
        <v>772.79</v>
      </c>
      <c r="G129" s="23" t="s">
        <v>28</v>
      </c>
      <c r="H129" s="24">
        <f t="shared" si="6"/>
        <v>0</v>
      </c>
      <c r="I129" s="60">
        <v>0</v>
      </c>
      <c r="J129" s="60">
        <v>0</v>
      </c>
      <c r="K129" s="60">
        <v>0</v>
      </c>
      <c r="L129" s="24">
        <f t="shared" si="7"/>
        <v>0</v>
      </c>
      <c r="M129" s="60">
        <v>0</v>
      </c>
      <c r="N129" s="60">
        <v>0</v>
      </c>
      <c r="O129" s="60">
        <v>0</v>
      </c>
      <c r="P129" s="55"/>
      <c r="Q129" s="128"/>
    </row>
    <row r="130" spans="1:17" ht="30" customHeight="1" x14ac:dyDescent="0.25">
      <c r="A130" s="34"/>
      <c r="B130" s="47"/>
      <c r="C130" s="51"/>
      <c r="D130" s="34"/>
      <c r="E130" s="28" t="s">
        <v>23</v>
      </c>
      <c r="F130" s="22">
        <v>826.89</v>
      </c>
      <c r="G130" s="23" t="s">
        <v>29</v>
      </c>
      <c r="H130" s="24">
        <f t="shared" si="6"/>
        <v>0</v>
      </c>
      <c r="I130" s="60">
        <v>0</v>
      </c>
      <c r="J130" s="60">
        <v>0</v>
      </c>
      <c r="K130" s="60">
        <v>0</v>
      </c>
      <c r="L130" s="24">
        <f t="shared" si="7"/>
        <v>0</v>
      </c>
      <c r="M130" s="60">
        <v>0</v>
      </c>
      <c r="N130" s="60">
        <v>0</v>
      </c>
      <c r="O130" s="60">
        <v>0</v>
      </c>
      <c r="P130" s="55"/>
      <c r="Q130" s="128"/>
    </row>
    <row r="131" spans="1:17" ht="30" customHeight="1" x14ac:dyDescent="0.25">
      <c r="A131" s="34"/>
      <c r="B131" s="47"/>
      <c r="C131" s="51"/>
      <c r="D131" s="34"/>
      <c r="E131" s="28" t="s">
        <v>23</v>
      </c>
      <c r="F131" s="22">
        <v>829.48</v>
      </c>
      <c r="G131" s="23" t="s">
        <v>30</v>
      </c>
      <c r="H131" s="24">
        <f t="shared" si="6"/>
        <v>0</v>
      </c>
      <c r="I131" s="60">
        <v>0</v>
      </c>
      <c r="J131" s="60">
        <v>0</v>
      </c>
      <c r="K131" s="60">
        <v>0</v>
      </c>
      <c r="L131" s="24">
        <f t="shared" si="7"/>
        <v>0</v>
      </c>
      <c r="M131" s="60">
        <v>0</v>
      </c>
      <c r="N131" s="60">
        <v>0</v>
      </c>
      <c r="O131" s="60">
        <v>0</v>
      </c>
      <c r="P131" s="55"/>
      <c r="Q131" s="128"/>
    </row>
    <row r="132" spans="1:17" ht="30" customHeight="1" x14ac:dyDescent="0.25">
      <c r="A132" s="34"/>
      <c r="B132" s="47"/>
      <c r="C132" s="51"/>
      <c r="D132" s="34"/>
      <c r="E132" s="28" t="s">
        <v>23</v>
      </c>
      <c r="F132" s="22">
        <v>627.05999999999995</v>
      </c>
      <c r="G132" s="23" t="s">
        <v>19</v>
      </c>
      <c r="H132" s="24">
        <f t="shared" si="6"/>
        <v>3.7765E-2</v>
      </c>
      <c r="I132" s="31">
        <v>1.2272999999999999E-2</v>
      </c>
      <c r="J132" s="31">
        <v>1.6748000000000002E-2</v>
      </c>
      <c r="K132" s="31">
        <v>8.744E-3</v>
      </c>
      <c r="L132" s="24">
        <f t="shared" si="7"/>
        <v>3.7765E-2</v>
      </c>
      <c r="M132" s="31">
        <v>1.2272999999999999E-2</v>
      </c>
      <c r="N132" s="31">
        <v>1.6748000000000002E-2</v>
      </c>
      <c r="O132" s="31">
        <v>8.744E-3</v>
      </c>
      <c r="P132" s="56"/>
      <c r="Q132" s="128"/>
    </row>
    <row r="133" spans="1:17" ht="30" customHeight="1" x14ac:dyDescent="0.25">
      <c r="A133" s="34">
        <v>9</v>
      </c>
      <c r="B133" s="47" t="s">
        <v>60</v>
      </c>
      <c r="C133" s="51" t="s">
        <v>61</v>
      </c>
      <c r="D133" s="34" t="s">
        <v>62</v>
      </c>
      <c r="E133" s="28" t="s">
        <v>23</v>
      </c>
      <c r="F133" s="29">
        <v>310.87</v>
      </c>
      <c r="G133" s="23" t="s">
        <v>24</v>
      </c>
      <c r="H133" s="24">
        <f t="shared" si="6"/>
        <v>0</v>
      </c>
      <c r="I133" s="60">
        <v>0</v>
      </c>
      <c r="J133" s="60">
        <v>0</v>
      </c>
      <c r="K133" s="61">
        <v>0</v>
      </c>
      <c r="L133" s="24">
        <f t="shared" si="7"/>
        <v>0</v>
      </c>
      <c r="M133" s="60">
        <v>0</v>
      </c>
      <c r="N133" s="60">
        <v>0</v>
      </c>
      <c r="O133" s="61">
        <v>0</v>
      </c>
      <c r="P133" s="52">
        <v>65.7</v>
      </c>
      <c r="Q133" s="42"/>
    </row>
    <row r="134" spans="1:17" ht="30" customHeight="1" x14ac:dyDescent="0.25">
      <c r="A134" s="34"/>
      <c r="B134" s="47"/>
      <c r="C134" s="51"/>
      <c r="D134" s="34"/>
      <c r="E134" s="28" t="s">
        <v>23</v>
      </c>
      <c r="F134" s="22">
        <v>365.98</v>
      </c>
      <c r="G134" s="23" t="s">
        <v>25</v>
      </c>
      <c r="H134" s="24">
        <f t="shared" si="6"/>
        <v>0</v>
      </c>
      <c r="I134" s="60">
        <v>0</v>
      </c>
      <c r="J134" s="60">
        <v>0</v>
      </c>
      <c r="K134" s="61">
        <v>0</v>
      </c>
      <c r="L134" s="24">
        <f t="shared" si="7"/>
        <v>0</v>
      </c>
      <c r="M134" s="60">
        <v>0</v>
      </c>
      <c r="N134" s="60">
        <v>0</v>
      </c>
      <c r="O134" s="61">
        <v>0</v>
      </c>
      <c r="P134" s="55"/>
      <c r="Q134" s="128"/>
    </row>
    <row r="135" spans="1:17" ht="30" customHeight="1" x14ac:dyDescent="0.25">
      <c r="A135" s="34"/>
      <c r="B135" s="47"/>
      <c r="C135" s="51"/>
      <c r="D135" s="34"/>
      <c r="E135" s="28" t="s">
        <v>23</v>
      </c>
      <c r="F135" s="22">
        <v>531.28</v>
      </c>
      <c r="G135" s="23" t="s">
        <v>26</v>
      </c>
      <c r="H135" s="24">
        <f t="shared" si="6"/>
        <v>1.4416999999999999E-2</v>
      </c>
      <c r="I135" s="31">
        <v>5.8070000000000005E-3</v>
      </c>
      <c r="J135" s="31">
        <v>4.8050000000000002E-3</v>
      </c>
      <c r="K135" s="31">
        <v>3.8050000000000002E-3</v>
      </c>
      <c r="L135" s="24">
        <f t="shared" si="7"/>
        <v>1.4416999999999999E-2</v>
      </c>
      <c r="M135" s="31">
        <v>5.8070000000000005E-3</v>
      </c>
      <c r="N135" s="31">
        <v>4.8050000000000002E-3</v>
      </c>
      <c r="O135" s="31">
        <v>3.8050000000000002E-3</v>
      </c>
      <c r="P135" s="55"/>
      <c r="Q135" s="128"/>
    </row>
    <row r="136" spans="1:17" ht="30" customHeight="1" x14ac:dyDescent="0.25">
      <c r="A136" s="34"/>
      <c r="B136" s="47"/>
      <c r="C136" s="51"/>
      <c r="D136" s="34"/>
      <c r="E136" s="28" t="s">
        <v>23</v>
      </c>
      <c r="F136" s="22">
        <v>747.33</v>
      </c>
      <c r="G136" s="23" t="s">
        <v>27</v>
      </c>
      <c r="H136" s="24">
        <f t="shared" si="6"/>
        <v>0</v>
      </c>
      <c r="I136" s="60">
        <v>0</v>
      </c>
      <c r="J136" s="60">
        <v>0</v>
      </c>
      <c r="K136" s="60">
        <v>0</v>
      </c>
      <c r="L136" s="24">
        <f t="shared" si="7"/>
        <v>0</v>
      </c>
      <c r="M136" s="60">
        <v>0</v>
      </c>
      <c r="N136" s="60">
        <v>0</v>
      </c>
      <c r="O136" s="60">
        <v>0</v>
      </c>
      <c r="P136" s="55"/>
      <c r="Q136" s="128"/>
    </row>
    <row r="137" spans="1:17" ht="30" customHeight="1" x14ac:dyDescent="0.25">
      <c r="A137" s="34"/>
      <c r="B137" s="47"/>
      <c r="C137" s="51"/>
      <c r="D137" s="34"/>
      <c r="E137" s="28" t="s">
        <v>23</v>
      </c>
      <c r="F137" s="22">
        <v>772.79</v>
      </c>
      <c r="G137" s="23" t="s">
        <v>28</v>
      </c>
      <c r="H137" s="24">
        <f t="shared" si="6"/>
        <v>0.21227499999999999</v>
      </c>
      <c r="I137" s="31">
        <v>7.8659999999999994E-2</v>
      </c>
      <c r="J137" s="31">
        <v>6.816599999999999E-2</v>
      </c>
      <c r="K137" s="31">
        <v>6.5448999999999993E-2</v>
      </c>
      <c r="L137" s="24">
        <f t="shared" si="7"/>
        <v>0.21227499999999999</v>
      </c>
      <c r="M137" s="31">
        <v>7.8659999999999994E-2</v>
      </c>
      <c r="N137" s="31">
        <v>6.816599999999999E-2</v>
      </c>
      <c r="O137" s="31">
        <v>6.5448999999999993E-2</v>
      </c>
      <c r="P137" s="55"/>
      <c r="Q137" s="128"/>
    </row>
    <row r="138" spans="1:17" ht="30" customHeight="1" x14ac:dyDescent="0.25">
      <c r="A138" s="34"/>
      <c r="B138" s="47"/>
      <c r="C138" s="51"/>
      <c r="D138" s="34"/>
      <c r="E138" s="28" t="s">
        <v>23</v>
      </c>
      <c r="F138" s="22">
        <v>826.89</v>
      </c>
      <c r="G138" s="23" t="s">
        <v>29</v>
      </c>
      <c r="H138" s="24">
        <f t="shared" si="6"/>
        <v>0.48623699999999997</v>
      </c>
      <c r="I138" s="31">
        <v>0.17822499999999999</v>
      </c>
      <c r="J138" s="31">
        <v>0.15314700000000003</v>
      </c>
      <c r="K138" s="31">
        <v>0.15486499999999997</v>
      </c>
      <c r="L138" s="24">
        <f t="shared" si="7"/>
        <v>0.48623699999999997</v>
      </c>
      <c r="M138" s="31">
        <v>0.17822499999999999</v>
      </c>
      <c r="N138" s="31">
        <v>0.15314700000000003</v>
      </c>
      <c r="O138" s="31">
        <v>0.15486499999999997</v>
      </c>
      <c r="P138" s="55"/>
      <c r="Q138" s="128"/>
    </row>
    <row r="139" spans="1:17" ht="30" customHeight="1" x14ac:dyDescent="0.25">
      <c r="A139" s="34"/>
      <c r="B139" s="47"/>
      <c r="C139" s="51"/>
      <c r="D139" s="34"/>
      <c r="E139" s="28" t="s">
        <v>23</v>
      </c>
      <c r="F139" s="22">
        <v>829.48</v>
      </c>
      <c r="G139" s="23" t="s">
        <v>30</v>
      </c>
      <c r="H139" s="24">
        <f t="shared" si="6"/>
        <v>4.0024999999999998E-2</v>
      </c>
      <c r="I139" s="31">
        <v>1.4074999999999999E-2</v>
      </c>
      <c r="J139" s="31">
        <v>1.3337999999999999E-2</v>
      </c>
      <c r="K139" s="31">
        <v>1.2612E-2</v>
      </c>
      <c r="L139" s="24">
        <f t="shared" si="7"/>
        <v>4.0024999999999998E-2</v>
      </c>
      <c r="M139" s="31">
        <v>1.4074999999999999E-2</v>
      </c>
      <c r="N139" s="31">
        <v>1.3337999999999999E-2</v>
      </c>
      <c r="O139" s="31">
        <v>1.2612E-2</v>
      </c>
      <c r="P139" s="55"/>
      <c r="Q139" s="128"/>
    </row>
    <row r="140" spans="1:17" ht="30" customHeight="1" x14ac:dyDescent="0.25">
      <c r="A140" s="34"/>
      <c r="B140" s="47"/>
      <c r="C140" s="51"/>
      <c r="D140" s="34"/>
      <c r="E140" s="28" t="s">
        <v>23</v>
      </c>
      <c r="F140" s="22">
        <v>627.05999999999995</v>
      </c>
      <c r="G140" s="23" t="s">
        <v>19</v>
      </c>
      <c r="H140" s="24">
        <f t="shared" si="6"/>
        <v>0.75946000000000002</v>
      </c>
      <c r="I140" s="31">
        <v>0.22457199999999999</v>
      </c>
      <c r="J140" s="31">
        <v>0.26994699999999999</v>
      </c>
      <c r="K140" s="31">
        <v>0.26494099999999998</v>
      </c>
      <c r="L140" s="24">
        <f t="shared" si="7"/>
        <v>0.75946000000000002</v>
      </c>
      <c r="M140" s="31">
        <v>0.22457199999999999</v>
      </c>
      <c r="N140" s="31">
        <v>0.26994699999999999</v>
      </c>
      <c r="O140" s="31">
        <v>0.26494099999999998</v>
      </c>
      <c r="P140" s="56"/>
      <c r="Q140" s="128"/>
    </row>
    <row r="141" spans="1:17" ht="30" customHeight="1" x14ac:dyDescent="0.25">
      <c r="A141" s="34"/>
      <c r="B141" s="47"/>
      <c r="C141" s="51" t="s">
        <v>63</v>
      </c>
      <c r="D141" s="34" t="s">
        <v>62</v>
      </c>
      <c r="E141" s="28" t="s">
        <v>23</v>
      </c>
      <c r="F141" s="29">
        <v>310.87</v>
      </c>
      <c r="G141" s="23" t="s">
        <v>24</v>
      </c>
      <c r="H141" s="24">
        <f t="shared" si="6"/>
        <v>0</v>
      </c>
      <c r="I141" s="60">
        <v>0</v>
      </c>
      <c r="J141" s="60">
        <v>0</v>
      </c>
      <c r="K141" s="61">
        <v>0</v>
      </c>
      <c r="L141" s="24">
        <f t="shared" si="7"/>
        <v>0</v>
      </c>
      <c r="M141" s="60">
        <v>0</v>
      </c>
      <c r="N141" s="60">
        <v>0</v>
      </c>
      <c r="O141" s="61">
        <v>0</v>
      </c>
      <c r="P141" s="52">
        <v>52.56</v>
      </c>
      <c r="Q141" s="42"/>
    </row>
    <row r="142" spans="1:17" ht="30" customHeight="1" x14ac:dyDescent="0.25">
      <c r="A142" s="34"/>
      <c r="B142" s="47"/>
      <c r="C142" s="51"/>
      <c r="D142" s="34"/>
      <c r="E142" s="28" t="s">
        <v>23</v>
      </c>
      <c r="F142" s="22">
        <v>365.98</v>
      </c>
      <c r="G142" s="23" t="s">
        <v>25</v>
      </c>
      <c r="H142" s="24">
        <f t="shared" si="6"/>
        <v>0</v>
      </c>
      <c r="I142" s="60">
        <v>0</v>
      </c>
      <c r="J142" s="60">
        <v>0</v>
      </c>
      <c r="K142" s="61">
        <v>0</v>
      </c>
      <c r="L142" s="24">
        <f t="shared" si="7"/>
        <v>0</v>
      </c>
      <c r="M142" s="60">
        <v>0</v>
      </c>
      <c r="N142" s="60">
        <v>0</v>
      </c>
      <c r="O142" s="61">
        <v>0</v>
      </c>
      <c r="P142" s="55"/>
      <c r="Q142" s="128"/>
    </row>
    <row r="143" spans="1:17" ht="30" customHeight="1" x14ac:dyDescent="0.25">
      <c r="A143" s="34"/>
      <c r="B143" s="47"/>
      <c r="C143" s="51"/>
      <c r="D143" s="34"/>
      <c r="E143" s="28" t="s">
        <v>23</v>
      </c>
      <c r="F143" s="22">
        <v>531.28</v>
      </c>
      <c r="G143" s="23" t="s">
        <v>26</v>
      </c>
      <c r="H143" s="24">
        <f t="shared" si="6"/>
        <v>8.4567000000000003E-2</v>
      </c>
      <c r="I143" s="31">
        <v>2.8459999999999999E-2</v>
      </c>
      <c r="J143" s="31">
        <v>2.7791E-2</v>
      </c>
      <c r="K143" s="31">
        <v>2.8316000000000001E-2</v>
      </c>
      <c r="L143" s="24">
        <f t="shared" si="7"/>
        <v>8.4567000000000003E-2</v>
      </c>
      <c r="M143" s="31">
        <v>2.8459999999999999E-2</v>
      </c>
      <c r="N143" s="31">
        <v>2.7791E-2</v>
      </c>
      <c r="O143" s="31">
        <v>2.8316000000000001E-2</v>
      </c>
      <c r="P143" s="55"/>
      <c r="Q143" s="128"/>
    </row>
    <row r="144" spans="1:17" ht="30" customHeight="1" x14ac:dyDescent="0.25">
      <c r="A144" s="34"/>
      <c r="B144" s="47"/>
      <c r="C144" s="51"/>
      <c r="D144" s="34"/>
      <c r="E144" s="28" t="s">
        <v>23</v>
      </c>
      <c r="F144" s="22">
        <v>747.33</v>
      </c>
      <c r="G144" s="23" t="s">
        <v>27</v>
      </c>
      <c r="H144" s="24">
        <f t="shared" si="6"/>
        <v>0.43720199999999998</v>
      </c>
      <c r="I144" s="31">
        <v>0.16320799999999999</v>
      </c>
      <c r="J144" s="31">
        <v>0.13541300000000001</v>
      </c>
      <c r="K144" s="31">
        <v>0.13858099999999998</v>
      </c>
      <c r="L144" s="24">
        <f t="shared" si="7"/>
        <v>0.43720199999999998</v>
      </c>
      <c r="M144" s="31">
        <v>0.16320799999999999</v>
      </c>
      <c r="N144" s="31">
        <v>0.13541300000000001</v>
      </c>
      <c r="O144" s="31">
        <v>0.13858099999999998</v>
      </c>
      <c r="P144" s="55"/>
      <c r="Q144" s="128"/>
    </row>
    <row r="145" spans="1:17" ht="30" customHeight="1" x14ac:dyDescent="0.25">
      <c r="A145" s="34"/>
      <c r="B145" s="47"/>
      <c r="C145" s="51"/>
      <c r="D145" s="34"/>
      <c r="E145" s="28" t="s">
        <v>23</v>
      </c>
      <c r="F145" s="22">
        <v>772.79</v>
      </c>
      <c r="G145" s="23" t="s">
        <v>28</v>
      </c>
      <c r="H145" s="24">
        <f t="shared" si="6"/>
        <v>0.8526149999999999</v>
      </c>
      <c r="I145" s="31">
        <v>0.25732499999999997</v>
      </c>
      <c r="J145" s="31">
        <v>0.34240299999999996</v>
      </c>
      <c r="K145" s="31">
        <v>0.25288699999999997</v>
      </c>
      <c r="L145" s="24">
        <f t="shared" si="7"/>
        <v>0.8526149999999999</v>
      </c>
      <c r="M145" s="31">
        <v>0.25732499999999997</v>
      </c>
      <c r="N145" s="31">
        <v>0.34240299999999996</v>
      </c>
      <c r="O145" s="31">
        <v>0.25288699999999997</v>
      </c>
      <c r="P145" s="55"/>
      <c r="Q145" s="128"/>
    </row>
    <row r="146" spans="1:17" ht="30" customHeight="1" x14ac:dyDescent="0.25">
      <c r="A146" s="34"/>
      <c r="B146" s="47"/>
      <c r="C146" s="51"/>
      <c r="D146" s="34"/>
      <c r="E146" s="28" t="s">
        <v>23</v>
      </c>
      <c r="F146" s="22">
        <v>826.89</v>
      </c>
      <c r="G146" s="23" t="s">
        <v>29</v>
      </c>
      <c r="H146" s="24">
        <f t="shared" si="6"/>
        <v>0.55080099999999999</v>
      </c>
      <c r="I146" s="31">
        <v>0.17838299999999999</v>
      </c>
      <c r="J146" s="31">
        <v>0.20717399999999994</v>
      </c>
      <c r="K146" s="31">
        <v>0.16524400000000003</v>
      </c>
      <c r="L146" s="24">
        <f t="shared" si="7"/>
        <v>0.55080099999999999</v>
      </c>
      <c r="M146" s="31">
        <v>0.17838299999999999</v>
      </c>
      <c r="N146" s="31">
        <v>0.20717399999999994</v>
      </c>
      <c r="O146" s="31">
        <v>0.16524400000000003</v>
      </c>
      <c r="P146" s="55"/>
      <c r="Q146" s="128"/>
    </row>
    <row r="147" spans="1:17" ht="30" customHeight="1" x14ac:dyDescent="0.25">
      <c r="A147" s="34"/>
      <c r="B147" s="47"/>
      <c r="C147" s="51"/>
      <c r="D147" s="34"/>
      <c r="E147" s="28" t="s">
        <v>23</v>
      </c>
      <c r="F147" s="22">
        <v>829.48</v>
      </c>
      <c r="G147" s="23" t="s">
        <v>30</v>
      </c>
      <c r="H147" s="24">
        <f t="shared" si="6"/>
        <v>5.1132999999999998E-2</v>
      </c>
      <c r="I147" s="31">
        <v>1.6417000000000001E-2</v>
      </c>
      <c r="J147" s="31">
        <v>1.7798999999999995E-2</v>
      </c>
      <c r="K147" s="31">
        <v>1.6916999999999998E-2</v>
      </c>
      <c r="L147" s="24">
        <f t="shared" si="7"/>
        <v>5.1132999999999998E-2</v>
      </c>
      <c r="M147" s="31">
        <v>1.6417000000000001E-2</v>
      </c>
      <c r="N147" s="31">
        <v>1.7798999999999995E-2</v>
      </c>
      <c r="O147" s="31">
        <v>1.6916999999999998E-2</v>
      </c>
      <c r="P147" s="55"/>
      <c r="Q147" s="128"/>
    </row>
    <row r="148" spans="1:17" ht="30" customHeight="1" x14ac:dyDescent="0.25">
      <c r="A148" s="34"/>
      <c r="B148" s="47"/>
      <c r="C148" s="51"/>
      <c r="D148" s="34"/>
      <c r="E148" s="28" t="s">
        <v>23</v>
      </c>
      <c r="F148" s="22">
        <v>627.05999999999995</v>
      </c>
      <c r="G148" s="23" t="s">
        <v>19</v>
      </c>
      <c r="H148" s="24">
        <f t="shared" si="6"/>
        <v>1.5314939999999999</v>
      </c>
      <c r="I148" s="31">
        <v>0.45663299999999996</v>
      </c>
      <c r="J148" s="31">
        <v>0.52005800000000002</v>
      </c>
      <c r="K148" s="31">
        <v>0.55480300000000005</v>
      </c>
      <c r="L148" s="24">
        <f t="shared" si="7"/>
        <v>1.5314939999999999</v>
      </c>
      <c r="M148" s="31">
        <v>0.45663299999999996</v>
      </c>
      <c r="N148" s="31">
        <v>0.52005800000000002</v>
      </c>
      <c r="O148" s="31">
        <v>0.55480300000000005</v>
      </c>
      <c r="P148" s="56"/>
      <c r="Q148" s="128"/>
    </row>
    <row r="149" spans="1:17" ht="30" customHeight="1" x14ac:dyDescent="0.25">
      <c r="A149" s="62">
        <v>10</v>
      </c>
      <c r="B149" s="47" t="s">
        <v>64</v>
      </c>
      <c r="C149" s="51" t="s">
        <v>65</v>
      </c>
      <c r="D149" s="34" t="s">
        <v>66</v>
      </c>
      <c r="E149" s="28" t="s">
        <v>23</v>
      </c>
      <c r="F149" s="29">
        <v>310.87</v>
      </c>
      <c r="G149" s="23" t="s">
        <v>24</v>
      </c>
      <c r="H149" s="24">
        <f t="shared" si="6"/>
        <v>0</v>
      </c>
      <c r="I149" s="60">
        <v>0</v>
      </c>
      <c r="J149" s="60">
        <v>0</v>
      </c>
      <c r="K149" s="61">
        <v>0</v>
      </c>
      <c r="L149" s="24">
        <f t="shared" si="7"/>
        <v>0</v>
      </c>
      <c r="M149" s="60">
        <v>0</v>
      </c>
      <c r="N149" s="60">
        <v>0</v>
      </c>
      <c r="O149" s="61">
        <v>0</v>
      </c>
      <c r="P149" s="52">
        <v>78.84</v>
      </c>
      <c r="Q149" s="42"/>
    </row>
    <row r="150" spans="1:17" ht="30" customHeight="1" x14ac:dyDescent="0.25">
      <c r="A150" s="62"/>
      <c r="B150" s="47"/>
      <c r="C150" s="51"/>
      <c r="D150" s="34"/>
      <c r="E150" s="28" t="s">
        <v>23</v>
      </c>
      <c r="F150" s="22">
        <v>365.98</v>
      </c>
      <c r="G150" s="23" t="s">
        <v>25</v>
      </c>
      <c r="H150" s="24">
        <f t="shared" si="6"/>
        <v>0</v>
      </c>
      <c r="I150" s="60">
        <v>0</v>
      </c>
      <c r="J150" s="60">
        <v>0</v>
      </c>
      <c r="K150" s="61">
        <v>0</v>
      </c>
      <c r="L150" s="24">
        <f t="shared" si="7"/>
        <v>0</v>
      </c>
      <c r="M150" s="60">
        <v>0</v>
      </c>
      <c r="N150" s="60">
        <v>0</v>
      </c>
      <c r="O150" s="61">
        <v>0</v>
      </c>
      <c r="P150" s="55"/>
      <c r="Q150" s="128"/>
    </row>
    <row r="151" spans="1:17" ht="30" customHeight="1" x14ac:dyDescent="0.25">
      <c r="A151" s="62"/>
      <c r="B151" s="47"/>
      <c r="C151" s="51"/>
      <c r="D151" s="34"/>
      <c r="E151" s="28" t="s">
        <v>23</v>
      </c>
      <c r="F151" s="22">
        <v>531.28</v>
      </c>
      <c r="G151" s="23" t="s">
        <v>26</v>
      </c>
      <c r="H151" s="24">
        <f t="shared" si="6"/>
        <v>1.4416999999999999E-2</v>
      </c>
      <c r="I151" s="31">
        <v>5.8050000000000003E-3</v>
      </c>
      <c r="J151" s="31">
        <v>4.8070000000000005E-3</v>
      </c>
      <c r="K151" s="31">
        <v>3.8050000000000002E-3</v>
      </c>
      <c r="L151" s="24">
        <f t="shared" si="7"/>
        <v>1.4416999999999999E-2</v>
      </c>
      <c r="M151" s="31">
        <v>5.8050000000000003E-3</v>
      </c>
      <c r="N151" s="31">
        <v>4.8070000000000005E-3</v>
      </c>
      <c r="O151" s="31">
        <v>3.8050000000000002E-3</v>
      </c>
      <c r="P151" s="55"/>
      <c r="Q151" s="128"/>
    </row>
    <row r="152" spans="1:17" ht="30" customHeight="1" x14ac:dyDescent="0.25">
      <c r="A152" s="62"/>
      <c r="B152" s="47"/>
      <c r="C152" s="51"/>
      <c r="D152" s="34"/>
      <c r="E152" s="28" t="s">
        <v>23</v>
      </c>
      <c r="F152" s="22">
        <v>747.33</v>
      </c>
      <c r="G152" s="23" t="s">
        <v>27</v>
      </c>
      <c r="H152" s="24">
        <f t="shared" si="6"/>
        <v>0.70341000000000009</v>
      </c>
      <c r="I152" s="31">
        <v>0.15456700000000001</v>
      </c>
      <c r="J152" s="31">
        <v>0.13165000000000002</v>
      </c>
      <c r="K152" s="31">
        <v>0.41719299999999998</v>
      </c>
      <c r="L152" s="24">
        <f t="shared" si="7"/>
        <v>0.70341000000000009</v>
      </c>
      <c r="M152" s="31">
        <v>0.15456700000000001</v>
      </c>
      <c r="N152" s="31">
        <v>0.13165000000000002</v>
      </c>
      <c r="O152" s="31">
        <v>0.41719299999999998</v>
      </c>
      <c r="P152" s="55"/>
      <c r="Q152" s="128"/>
    </row>
    <row r="153" spans="1:17" ht="30" customHeight="1" x14ac:dyDescent="0.25">
      <c r="A153" s="62"/>
      <c r="B153" s="47"/>
      <c r="C153" s="51"/>
      <c r="D153" s="34"/>
      <c r="E153" s="28" t="s">
        <v>23</v>
      </c>
      <c r="F153" s="22">
        <v>772.79</v>
      </c>
      <c r="G153" s="23" t="s">
        <v>28</v>
      </c>
      <c r="H153" s="24">
        <f t="shared" si="6"/>
        <v>0.58840300000000001</v>
      </c>
      <c r="I153" s="31">
        <v>0.19519</v>
      </c>
      <c r="J153" s="31">
        <v>0.20121099999999997</v>
      </c>
      <c r="K153" s="31">
        <v>0.19200200000000001</v>
      </c>
      <c r="L153" s="24">
        <f t="shared" si="7"/>
        <v>0.58840300000000001</v>
      </c>
      <c r="M153" s="31">
        <v>0.19519</v>
      </c>
      <c r="N153" s="31">
        <v>0.20121099999999997</v>
      </c>
      <c r="O153" s="31">
        <v>0.19200200000000001</v>
      </c>
      <c r="P153" s="55"/>
      <c r="Q153" s="128"/>
    </row>
    <row r="154" spans="1:17" ht="30" customHeight="1" x14ac:dyDescent="0.25">
      <c r="A154" s="62"/>
      <c r="B154" s="47"/>
      <c r="C154" s="51"/>
      <c r="D154" s="34"/>
      <c r="E154" s="28" t="s">
        <v>23</v>
      </c>
      <c r="F154" s="22">
        <v>826.89</v>
      </c>
      <c r="G154" s="23" t="s">
        <v>29</v>
      </c>
      <c r="H154" s="24">
        <f t="shared" si="6"/>
        <v>0.11301900000000001</v>
      </c>
      <c r="I154" s="31">
        <v>3.9229999999999994E-2</v>
      </c>
      <c r="J154" s="31">
        <v>3.8076000000000006E-2</v>
      </c>
      <c r="K154" s="31">
        <v>3.5713000000000002E-2</v>
      </c>
      <c r="L154" s="24">
        <f t="shared" si="7"/>
        <v>0.11301900000000001</v>
      </c>
      <c r="M154" s="31">
        <v>3.9229999999999994E-2</v>
      </c>
      <c r="N154" s="31">
        <v>3.8076000000000006E-2</v>
      </c>
      <c r="O154" s="31">
        <v>3.5713000000000002E-2</v>
      </c>
      <c r="P154" s="55"/>
      <c r="Q154" s="128"/>
    </row>
    <row r="155" spans="1:17" ht="30" customHeight="1" x14ac:dyDescent="0.25">
      <c r="A155" s="62"/>
      <c r="B155" s="47"/>
      <c r="C155" s="51"/>
      <c r="D155" s="34"/>
      <c r="E155" s="28" t="s">
        <v>23</v>
      </c>
      <c r="F155" s="22">
        <v>829.48</v>
      </c>
      <c r="G155" s="23" t="s">
        <v>30</v>
      </c>
      <c r="H155" s="24">
        <f t="shared" si="6"/>
        <v>1.5559E-2</v>
      </c>
      <c r="I155" s="31">
        <v>5.5129999999999997E-3</v>
      </c>
      <c r="J155" s="31">
        <v>4.9080000000000009E-3</v>
      </c>
      <c r="K155" s="31">
        <v>5.1380000000000002E-3</v>
      </c>
      <c r="L155" s="24">
        <f t="shared" si="7"/>
        <v>1.5559E-2</v>
      </c>
      <c r="M155" s="31">
        <v>5.5129999999999997E-3</v>
      </c>
      <c r="N155" s="31">
        <v>4.9080000000000009E-3</v>
      </c>
      <c r="O155" s="31">
        <v>5.1380000000000002E-3</v>
      </c>
      <c r="P155" s="55"/>
      <c r="Q155" s="128"/>
    </row>
    <row r="156" spans="1:17" ht="30" customHeight="1" x14ac:dyDescent="0.25">
      <c r="A156" s="62"/>
      <c r="B156" s="47"/>
      <c r="C156" s="51"/>
      <c r="D156" s="34"/>
      <c r="E156" s="28" t="s">
        <v>23</v>
      </c>
      <c r="F156" s="22">
        <v>627.05999999999995</v>
      </c>
      <c r="G156" s="23" t="s">
        <v>19</v>
      </c>
      <c r="H156" s="24">
        <f t="shared" si="6"/>
        <v>0.51248300000000002</v>
      </c>
      <c r="I156" s="31">
        <v>0.14763499999999999</v>
      </c>
      <c r="J156" s="31">
        <v>0.16917400000000002</v>
      </c>
      <c r="K156" s="31">
        <v>0.19567400000000001</v>
      </c>
      <c r="L156" s="24">
        <f t="shared" si="7"/>
        <v>0.51248300000000002</v>
      </c>
      <c r="M156" s="31">
        <v>0.14763499999999999</v>
      </c>
      <c r="N156" s="31">
        <v>0.16917400000000002</v>
      </c>
      <c r="O156" s="31">
        <v>0.19567400000000001</v>
      </c>
      <c r="P156" s="56"/>
      <c r="Q156" s="128"/>
    </row>
    <row r="157" spans="1:17" ht="30" customHeight="1" x14ac:dyDescent="0.25">
      <c r="A157" s="62"/>
      <c r="B157" s="47"/>
      <c r="C157" s="51" t="s">
        <v>67</v>
      </c>
      <c r="D157" s="34" t="s">
        <v>66</v>
      </c>
      <c r="E157" s="28" t="s">
        <v>23</v>
      </c>
      <c r="F157" s="29">
        <v>310.87</v>
      </c>
      <c r="G157" s="23" t="s">
        <v>24</v>
      </c>
      <c r="H157" s="24">
        <f t="shared" si="6"/>
        <v>0</v>
      </c>
      <c r="I157" s="60">
        <v>0</v>
      </c>
      <c r="J157" s="60">
        <v>0</v>
      </c>
      <c r="K157" s="61">
        <v>0</v>
      </c>
      <c r="L157" s="24">
        <f t="shared" si="7"/>
        <v>0</v>
      </c>
      <c r="M157" s="60">
        <v>0</v>
      </c>
      <c r="N157" s="60">
        <v>0</v>
      </c>
      <c r="O157" s="61">
        <v>0</v>
      </c>
      <c r="P157" s="52">
        <v>65.7</v>
      </c>
      <c r="Q157" s="42"/>
    </row>
    <row r="158" spans="1:17" ht="30" customHeight="1" x14ac:dyDescent="0.25">
      <c r="A158" s="62"/>
      <c r="B158" s="47"/>
      <c r="C158" s="51"/>
      <c r="D158" s="34"/>
      <c r="E158" s="28" t="s">
        <v>23</v>
      </c>
      <c r="F158" s="22">
        <v>365.98</v>
      </c>
      <c r="G158" s="23" t="s">
        <v>25</v>
      </c>
      <c r="H158" s="24">
        <f t="shared" si="6"/>
        <v>0</v>
      </c>
      <c r="I158" s="60">
        <v>0</v>
      </c>
      <c r="J158" s="60">
        <v>0</v>
      </c>
      <c r="K158" s="61">
        <v>0</v>
      </c>
      <c r="L158" s="24">
        <f t="shared" si="7"/>
        <v>0</v>
      </c>
      <c r="M158" s="60">
        <v>0</v>
      </c>
      <c r="N158" s="60">
        <v>0</v>
      </c>
      <c r="O158" s="61">
        <v>0</v>
      </c>
      <c r="P158" s="55"/>
      <c r="Q158" s="128"/>
    </row>
    <row r="159" spans="1:17" ht="30" customHeight="1" x14ac:dyDescent="0.25">
      <c r="A159" s="62"/>
      <c r="B159" s="47"/>
      <c r="C159" s="51"/>
      <c r="D159" s="34"/>
      <c r="E159" s="28" t="s">
        <v>23</v>
      </c>
      <c r="F159" s="22">
        <v>531.28</v>
      </c>
      <c r="G159" s="23" t="s">
        <v>26</v>
      </c>
      <c r="H159" s="24">
        <f t="shared" si="6"/>
        <v>4.5296000000000003E-2</v>
      </c>
      <c r="I159" s="31">
        <v>1.5202E-2</v>
      </c>
      <c r="J159" s="31">
        <v>1.5061E-2</v>
      </c>
      <c r="K159" s="31">
        <v>1.5033000000000001E-2</v>
      </c>
      <c r="L159" s="24">
        <f t="shared" si="7"/>
        <v>4.5296000000000003E-2</v>
      </c>
      <c r="M159" s="31">
        <v>1.5202E-2</v>
      </c>
      <c r="N159" s="31">
        <v>1.5061E-2</v>
      </c>
      <c r="O159" s="31">
        <v>1.5033000000000001E-2</v>
      </c>
      <c r="P159" s="55"/>
      <c r="Q159" s="128"/>
    </row>
    <row r="160" spans="1:17" ht="30" customHeight="1" x14ac:dyDescent="0.25">
      <c r="A160" s="62"/>
      <c r="B160" s="47"/>
      <c r="C160" s="51"/>
      <c r="D160" s="34"/>
      <c r="E160" s="28" t="s">
        <v>23</v>
      </c>
      <c r="F160" s="22">
        <v>747.33</v>
      </c>
      <c r="G160" s="23" t="s">
        <v>27</v>
      </c>
      <c r="H160" s="24">
        <f t="shared" si="6"/>
        <v>1.1069690000000001</v>
      </c>
      <c r="I160" s="31">
        <v>0.39336900000000002</v>
      </c>
      <c r="J160" s="31">
        <v>0.36243200000000003</v>
      </c>
      <c r="K160" s="31">
        <v>0.35116799999999998</v>
      </c>
      <c r="L160" s="24">
        <f t="shared" si="7"/>
        <v>1.1069690000000001</v>
      </c>
      <c r="M160" s="31">
        <v>0.39336900000000002</v>
      </c>
      <c r="N160" s="31">
        <v>0.36243200000000003</v>
      </c>
      <c r="O160" s="31">
        <v>0.35116799999999998</v>
      </c>
      <c r="P160" s="55"/>
      <c r="Q160" s="128"/>
    </row>
    <row r="161" spans="1:17" ht="30" customHeight="1" x14ac:dyDescent="0.25">
      <c r="A161" s="62"/>
      <c r="B161" s="47"/>
      <c r="C161" s="51"/>
      <c r="D161" s="34"/>
      <c r="E161" s="28" t="s">
        <v>23</v>
      </c>
      <c r="F161" s="22">
        <v>772.79</v>
      </c>
      <c r="G161" s="23" t="s">
        <v>28</v>
      </c>
      <c r="H161" s="24">
        <f t="shared" si="6"/>
        <v>0.26301599999999997</v>
      </c>
      <c r="I161" s="31">
        <v>9.3454999999999996E-2</v>
      </c>
      <c r="J161" s="31">
        <v>8.6472999999999994E-2</v>
      </c>
      <c r="K161" s="31">
        <v>8.3087999999999995E-2</v>
      </c>
      <c r="L161" s="24">
        <f t="shared" si="7"/>
        <v>0.26301599999999997</v>
      </c>
      <c r="M161" s="31">
        <v>9.3454999999999996E-2</v>
      </c>
      <c r="N161" s="31">
        <v>8.6472999999999994E-2</v>
      </c>
      <c r="O161" s="31">
        <v>8.3087999999999995E-2</v>
      </c>
      <c r="P161" s="55"/>
      <c r="Q161" s="128"/>
    </row>
    <row r="162" spans="1:17" ht="30" customHeight="1" x14ac:dyDescent="0.25">
      <c r="A162" s="62"/>
      <c r="B162" s="47"/>
      <c r="C162" s="51"/>
      <c r="D162" s="34"/>
      <c r="E162" s="28" t="s">
        <v>23</v>
      </c>
      <c r="F162" s="22">
        <v>826.89</v>
      </c>
      <c r="G162" s="23" t="s">
        <v>29</v>
      </c>
      <c r="H162" s="24">
        <f t="shared" si="6"/>
        <v>9.7867999999999983E-2</v>
      </c>
      <c r="I162" s="31">
        <v>2.9079000000000001E-2</v>
      </c>
      <c r="J162" s="31">
        <v>3.0418999999999998E-2</v>
      </c>
      <c r="K162" s="31">
        <v>3.8369999999999994E-2</v>
      </c>
      <c r="L162" s="24">
        <f t="shared" si="7"/>
        <v>9.7867999999999983E-2</v>
      </c>
      <c r="M162" s="31">
        <v>2.9079000000000001E-2</v>
      </c>
      <c r="N162" s="31">
        <v>3.0418999999999998E-2</v>
      </c>
      <c r="O162" s="31">
        <v>3.8369999999999994E-2</v>
      </c>
      <c r="P162" s="55"/>
      <c r="Q162" s="128"/>
    </row>
    <row r="163" spans="1:17" ht="30" customHeight="1" x14ac:dyDescent="0.25">
      <c r="A163" s="62"/>
      <c r="B163" s="47"/>
      <c r="C163" s="51"/>
      <c r="D163" s="34"/>
      <c r="E163" s="28" t="s">
        <v>23</v>
      </c>
      <c r="F163" s="22">
        <v>829.48</v>
      </c>
      <c r="G163" s="23" t="s">
        <v>30</v>
      </c>
      <c r="H163" s="24">
        <f t="shared" si="6"/>
        <v>9.5740000000000009E-3</v>
      </c>
      <c r="I163" s="31">
        <v>3.3630000000000001E-3</v>
      </c>
      <c r="J163" s="31">
        <v>3.1840000000000002E-3</v>
      </c>
      <c r="K163" s="31">
        <v>3.0270000000000002E-3</v>
      </c>
      <c r="L163" s="24">
        <f t="shared" si="7"/>
        <v>9.5740000000000009E-3</v>
      </c>
      <c r="M163" s="31">
        <v>3.3630000000000001E-3</v>
      </c>
      <c r="N163" s="31">
        <v>3.1840000000000002E-3</v>
      </c>
      <c r="O163" s="31">
        <v>3.0270000000000002E-3</v>
      </c>
      <c r="P163" s="55"/>
      <c r="Q163" s="128"/>
    </row>
    <row r="164" spans="1:17" ht="30" customHeight="1" x14ac:dyDescent="0.25">
      <c r="A164" s="62"/>
      <c r="B164" s="47"/>
      <c r="C164" s="51"/>
      <c r="D164" s="34"/>
      <c r="E164" s="28" t="s">
        <v>23</v>
      </c>
      <c r="F164" s="22">
        <v>627.05999999999995</v>
      </c>
      <c r="G164" s="23" t="s">
        <v>19</v>
      </c>
      <c r="H164" s="24">
        <f t="shared" si="6"/>
        <v>0.64774799999999999</v>
      </c>
      <c r="I164" s="31">
        <v>0.187669</v>
      </c>
      <c r="J164" s="31">
        <v>0.22722499999999998</v>
      </c>
      <c r="K164" s="31">
        <v>0.23285400000000001</v>
      </c>
      <c r="L164" s="24">
        <f t="shared" si="7"/>
        <v>0.64774799999999999</v>
      </c>
      <c r="M164" s="31">
        <v>0.187669</v>
      </c>
      <c r="N164" s="31">
        <v>0.22722499999999998</v>
      </c>
      <c r="O164" s="31">
        <v>0.23285400000000001</v>
      </c>
      <c r="P164" s="56"/>
      <c r="Q164" s="128"/>
    </row>
    <row r="165" spans="1:17" ht="30" customHeight="1" x14ac:dyDescent="0.25">
      <c r="A165" s="62"/>
      <c r="B165" s="47"/>
      <c r="C165" s="49" t="s">
        <v>68</v>
      </c>
      <c r="D165" s="49"/>
      <c r="E165" s="23"/>
      <c r="F165" s="29">
        <v>310.87</v>
      </c>
      <c r="G165" s="30" t="s">
        <v>24</v>
      </c>
      <c r="H165" s="25">
        <f t="shared" si="6"/>
        <v>0</v>
      </c>
      <c r="I165" s="25">
        <v>0</v>
      </c>
      <c r="J165" s="25">
        <v>0</v>
      </c>
      <c r="K165" s="24">
        <v>0</v>
      </c>
      <c r="L165" s="25">
        <f t="shared" si="7"/>
        <v>0</v>
      </c>
      <c r="M165" s="25">
        <v>0</v>
      </c>
      <c r="N165" s="25">
        <v>0</v>
      </c>
      <c r="O165" s="24">
        <v>0</v>
      </c>
      <c r="P165" s="52"/>
      <c r="Q165" s="42"/>
    </row>
    <row r="166" spans="1:17" ht="30" customHeight="1" x14ac:dyDescent="0.25">
      <c r="A166" s="62"/>
      <c r="B166" s="47"/>
      <c r="C166" s="63"/>
      <c r="D166" s="63"/>
      <c r="E166" s="23"/>
      <c r="F166" s="22">
        <v>365.98</v>
      </c>
      <c r="G166" s="30" t="s">
        <v>25</v>
      </c>
      <c r="H166" s="25">
        <f t="shared" si="6"/>
        <v>0</v>
      </c>
      <c r="I166" s="25">
        <v>0</v>
      </c>
      <c r="J166" s="25">
        <v>0</v>
      </c>
      <c r="K166" s="24">
        <v>0</v>
      </c>
      <c r="L166" s="25">
        <f t="shared" si="7"/>
        <v>0</v>
      </c>
      <c r="M166" s="25">
        <v>0</v>
      </c>
      <c r="N166" s="25">
        <v>0</v>
      </c>
      <c r="O166" s="24">
        <v>0</v>
      </c>
      <c r="P166" s="55"/>
      <c r="Q166" s="128"/>
    </row>
    <row r="167" spans="1:17" ht="30" customHeight="1" x14ac:dyDescent="0.25">
      <c r="A167" s="62"/>
      <c r="B167" s="47"/>
      <c r="C167" s="63"/>
      <c r="D167" s="63"/>
      <c r="E167" s="23"/>
      <c r="F167" s="22">
        <v>531.28</v>
      </c>
      <c r="G167" s="30" t="s">
        <v>26</v>
      </c>
      <c r="H167" s="25">
        <f t="shared" si="6"/>
        <v>1.8832000000000002E-2</v>
      </c>
      <c r="I167" s="31">
        <v>6.3620000000000005E-3</v>
      </c>
      <c r="J167" s="31">
        <v>5.927E-3</v>
      </c>
      <c r="K167" s="31">
        <v>6.5430000000000002E-3</v>
      </c>
      <c r="L167" s="25">
        <f t="shared" si="7"/>
        <v>1.8832000000000002E-2</v>
      </c>
      <c r="M167" s="31">
        <v>6.3620000000000005E-3</v>
      </c>
      <c r="N167" s="31">
        <v>5.927E-3</v>
      </c>
      <c r="O167" s="31">
        <v>6.5430000000000002E-3</v>
      </c>
      <c r="P167" s="55"/>
      <c r="Q167" s="128"/>
    </row>
    <row r="168" spans="1:17" ht="30" customHeight="1" x14ac:dyDescent="0.25">
      <c r="A168" s="62"/>
      <c r="B168" s="47"/>
      <c r="C168" s="63"/>
      <c r="D168" s="63"/>
      <c r="E168" s="23"/>
      <c r="F168" s="22">
        <v>747.33</v>
      </c>
      <c r="G168" s="30" t="s">
        <v>27</v>
      </c>
      <c r="H168" s="25">
        <f t="shared" si="6"/>
        <v>0</v>
      </c>
      <c r="I168" s="25">
        <v>0</v>
      </c>
      <c r="J168" s="25">
        <v>0</v>
      </c>
      <c r="K168" s="25">
        <v>0</v>
      </c>
      <c r="L168" s="25">
        <f t="shared" si="7"/>
        <v>0</v>
      </c>
      <c r="M168" s="25">
        <v>0</v>
      </c>
      <c r="N168" s="25">
        <v>0</v>
      </c>
      <c r="O168" s="25">
        <v>0</v>
      </c>
      <c r="P168" s="55"/>
      <c r="Q168" s="128"/>
    </row>
    <row r="169" spans="1:17" ht="30" customHeight="1" x14ac:dyDescent="0.25">
      <c r="A169" s="62"/>
      <c r="B169" s="47"/>
      <c r="C169" s="63"/>
      <c r="D169" s="63"/>
      <c r="E169" s="23"/>
      <c r="F169" s="22">
        <v>772.79</v>
      </c>
      <c r="G169" s="30" t="s">
        <v>28</v>
      </c>
      <c r="H169" s="25">
        <f t="shared" si="6"/>
        <v>0</v>
      </c>
      <c r="I169" s="31">
        <v>0</v>
      </c>
      <c r="J169" s="31">
        <v>0</v>
      </c>
      <c r="K169" s="31">
        <v>0</v>
      </c>
      <c r="L169" s="25">
        <f t="shared" si="7"/>
        <v>0</v>
      </c>
      <c r="M169" s="31">
        <v>0</v>
      </c>
      <c r="N169" s="31">
        <v>0</v>
      </c>
      <c r="O169" s="31">
        <v>0</v>
      </c>
      <c r="P169" s="55"/>
      <c r="Q169" s="128"/>
    </row>
    <row r="170" spans="1:17" ht="30" customHeight="1" x14ac:dyDescent="0.25">
      <c r="A170" s="62"/>
      <c r="B170" s="47"/>
      <c r="C170" s="63"/>
      <c r="D170" s="63"/>
      <c r="E170" s="23"/>
      <c r="F170" s="22">
        <v>826.89</v>
      </c>
      <c r="G170" s="30" t="s">
        <v>29</v>
      </c>
      <c r="H170" s="25">
        <f t="shared" si="6"/>
        <v>9.6215000000000009E-2</v>
      </c>
      <c r="I170" s="31">
        <v>3.5453000000000005E-2</v>
      </c>
      <c r="J170" s="31">
        <v>3.5381999999999997E-2</v>
      </c>
      <c r="K170" s="31">
        <v>2.538E-2</v>
      </c>
      <c r="L170" s="25">
        <f t="shared" si="7"/>
        <v>9.6215000000000009E-2</v>
      </c>
      <c r="M170" s="31">
        <v>3.5453000000000005E-2</v>
      </c>
      <c r="N170" s="31">
        <v>3.5381999999999997E-2</v>
      </c>
      <c r="O170" s="31">
        <v>2.538E-2</v>
      </c>
      <c r="P170" s="55"/>
      <c r="Q170" s="128"/>
    </row>
    <row r="171" spans="1:17" ht="30" customHeight="1" x14ac:dyDescent="0.25">
      <c r="A171" s="62"/>
      <c r="B171" s="47"/>
      <c r="C171" s="63"/>
      <c r="D171" s="63"/>
      <c r="E171" s="23"/>
      <c r="F171" s="22">
        <v>829.48</v>
      </c>
      <c r="G171" s="30" t="s">
        <v>30</v>
      </c>
      <c r="H171" s="25">
        <f t="shared" si="6"/>
        <v>5.1780000000000003E-3</v>
      </c>
      <c r="I171" s="31">
        <v>1.1559999999999999E-3</v>
      </c>
      <c r="J171" s="31">
        <v>2.3280000000000002E-3</v>
      </c>
      <c r="K171" s="31">
        <v>1.694E-3</v>
      </c>
      <c r="L171" s="25">
        <f t="shared" si="7"/>
        <v>5.1780000000000003E-3</v>
      </c>
      <c r="M171" s="31">
        <v>1.1559999999999999E-3</v>
      </c>
      <c r="N171" s="31">
        <v>2.3280000000000002E-3</v>
      </c>
      <c r="O171" s="31">
        <v>1.694E-3</v>
      </c>
      <c r="P171" s="55"/>
      <c r="Q171" s="128"/>
    </row>
    <row r="172" spans="1:17" ht="30" customHeight="1" x14ac:dyDescent="0.25">
      <c r="A172" s="62"/>
      <c r="B172" s="47"/>
      <c r="C172" s="27"/>
      <c r="D172" s="27"/>
      <c r="E172" s="23"/>
      <c r="F172" s="22">
        <v>627.05999999999995</v>
      </c>
      <c r="G172" s="30" t="s">
        <v>19</v>
      </c>
      <c r="H172" s="25">
        <f t="shared" si="6"/>
        <v>1.7848000000000003E-2</v>
      </c>
      <c r="I172" s="31">
        <v>5.2830000000000004E-3</v>
      </c>
      <c r="J172" s="31">
        <v>5.777E-3</v>
      </c>
      <c r="K172" s="31">
        <v>6.7880000000000006E-3</v>
      </c>
      <c r="L172" s="25">
        <f t="shared" si="7"/>
        <v>1.7848000000000003E-2</v>
      </c>
      <c r="M172" s="31">
        <v>5.2830000000000004E-3</v>
      </c>
      <c r="N172" s="31">
        <v>5.777E-3</v>
      </c>
      <c r="O172" s="31">
        <v>6.7880000000000006E-3</v>
      </c>
      <c r="P172" s="56"/>
      <c r="Q172" s="128"/>
    </row>
    <row r="173" spans="1:17" ht="30" customHeight="1" x14ac:dyDescent="0.25">
      <c r="A173" s="62">
        <v>11</v>
      </c>
      <c r="B173" s="34" t="s">
        <v>69</v>
      </c>
      <c r="C173" s="51" t="s">
        <v>70</v>
      </c>
      <c r="D173" s="34" t="s">
        <v>71</v>
      </c>
      <c r="E173" s="28" t="s">
        <v>23</v>
      </c>
      <c r="F173" s="29">
        <v>310.87</v>
      </c>
      <c r="G173" s="23" t="s">
        <v>24</v>
      </c>
      <c r="H173" s="24">
        <f t="shared" si="6"/>
        <v>0</v>
      </c>
      <c r="I173" s="25">
        <v>0</v>
      </c>
      <c r="J173" s="25">
        <v>0</v>
      </c>
      <c r="K173" s="24">
        <v>0</v>
      </c>
      <c r="L173" s="24">
        <f t="shared" si="7"/>
        <v>0</v>
      </c>
      <c r="M173" s="25">
        <v>0</v>
      </c>
      <c r="N173" s="25">
        <v>0</v>
      </c>
      <c r="O173" s="24">
        <v>0</v>
      </c>
      <c r="P173" s="52">
        <v>459.9</v>
      </c>
      <c r="Q173" s="42"/>
    </row>
    <row r="174" spans="1:17" ht="30" customHeight="1" x14ac:dyDescent="0.25">
      <c r="A174" s="62"/>
      <c r="B174" s="34"/>
      <c r="C174" s="51"/>
      <c r="D174" s="34"/>
      <c r="E174" s="28" t="s">
        <v>23</v>
      </c>
      <c r="F174" s="22">
        <v>365.98</v>
      </c>
      <c r="G174" s="23" t="s">
        <v>25</v>
      </c>
      <c r="H174" s="24">
        <f t="shared" si="6"/>
        <v>0</v>
      </c>
      <c r="I174" s="25">
        <v>0</v>
      </c>
      <c r="J174" s="25">
        <v>0</v>
      </c>
      <c r="K174" s="24">
        <v>0</v>
      </c>
      <c r="L174" s="24">
        <f t="shared" si="7"/>
        <v>0</v>
      </c>
      <c r="M174" s="25">
        <v>0</v>
      </c>
      <c r="N174" s="25">
        <v>0</v>
      </c>
      <c r="O174" s="24">
        <v>0</v>
      </c>
      <c r="P174" s="55"/>
      <c r="Q174" s="128"/>
    </row>
    <row r="175" spans="1:17" ht="30" customHeight="1" x14ac:dyDescent="0.25">
      <c r="A175" s="62"/>
      <c r="B175" s="34"/>
      <c r="C175" s="51"/>
      <c r="D175" s="34"/>
      <c r="E175" s="28" t="s">
        <v>23</v>
      </c>
      <c r="F175" s="22">
        <v>531.28</v>
      </c>
      <c r="G175" s="23" t="s">
        <v>26</v>
      </c>
      <c r="H175" s="24">
        <f t="shared" si="6"/>
        <v>8.6435999999999999E-2</v>
      </c>
      <c r="I175" s="31">
        <v>2.8225E-2</v>
      </c>
      <c r="J175" s="31">
        <v>2.9790000000000001E-2</v>
      </c>
      <c r="K175" s="31">
        <v>2.8420999999999998E-2</v>
      </c>
      <c r="L175" s="24">
        <f t="shared" si="7"/>
        <v>8.6435999999999999E-2</v>
      </c>
      <c r="M175" s="31">
        <v>2.8225E-2</v>
      </c>
      <c r="N175" s="31">
        <v>2.9790000000000001E-2</v>
      </c>
      <c r="O175" s="31">
        <v>2.8420999999999998E-2</v>
      </c>
      <c r="P175" s="55"/>
      <c r="Q175" s="128"/>
    </row>
    <row r="176" spans="1:17" ht="30" customHeight="1" x14ac:dyDescent="0.25">
      <c r="A176" s="62"/>
      <c r="B176" s="34"/>
      <c r="C176" s="51"/>
      <c r="D176" s="34"/>
      <c r="E176" s="28" t="s">
        <v>23</v>
      </c>
      <c r="F176" s="22">
        <v>747.33</v>
      </c>
      <c r="G176" s="23" t="s">
        <v>27</v>
      </c>
      <c r="H176" s="24">
        <f t="shared" si="6"/>
        <v>8.1500109999999992</v>
      </c>
      <c r="I176" s="31">
        <v>2.8842029999999994</v>
      </c>
      <c r="J176" s="31">
        <v>2.6471040000000001</v>
      </c>
      <c r="K176" s="31">
        <v>2.6187039999999997</v>
      </c>
      <c r="L176" s="24">
        <f t="shared" si="7"/>
        <v>8.1500109999999992</v>
      </c>
      <c r="M176" s="31">
        <v>2.8842029999999994</v>
      </c>
      <c r="N176" s="31">
        <v>2.6471040000000001</v>
      </c>
      <c r="O176" s="31">
        <v>2.6187039999999997</v>
      </c>
      <c r="P176" s="55"/>
      <c r="Q176" s="128"/>
    </row>
    <row r="177" spans="1:17" ht="30" customHeight="1" x14ac:dyDescent="0.25">
      <c r="A177" s="62"/>
      <c r="B177" s="34"/>
      <c r="C177" s="51"/>
      <c r="D177" s="34"/>
      <c r="E177" s="28" t="s">
        <v>23</v>
      </c>
      <c r="F177" s="22">
        <v>772.79</v>
      </c>
      <c r="G177" s="23" t="s">
        <v>28</v>
      </c>
      <c r="H177" s="24">
        <f t="shared" si="6"/>
        <v>1.3216429999999999</v>
      </c>
      <c r="I177" s="31">
        <v>0.45530799999999993</v>
      </c>
      <c r="J177" s="31">
        <v>0.43259900000000001</v>
      </c>
      <c r="K177" s="31">
        <v>0.43373600000000001</v>
      </c>
      <c r="L177" s="24">
        <f t="shared" si="7"/>
        <v>1.3216429999999999</v>
      </c>
      <c r="M177" s="31">
        <v>0.45530799999999993</v>
      </c>
      <c r="N177" s="31">
        <v>0.43259900000000001</v>
      </c>
      <c r="O177" s="31">
        <v>0.43373600000000001</v>
      </c>
      <c r="P177" s="55"/>
      <c r="Q177" s="128"/>
    </row>
    <row r="178" spans="1:17" ht="30" customHeight="1" x14ac:dyDescent="0.25">
      <c r="A178" s="62"/>
      <c r="B178" s="34"/>
      <c r="C178" s="51"/>
      <c r="D178" s="34"/>
      <c r="E178" s="28" t="s">
        <v>23</v>
      </c>
      <c r="F178" s="22">
        <v>826.89</v>
      </c>
      <c r="G178" s="23" t="s">
        <v>29</v>
      </c>
      <c r="H178" s="24">
        <f t="shared" si="6"/>
        <v>0.57930400000000004</v>
      </c>
      <c r="I178" s="31">
        <v>0.19224800000000003</v>
      </c>
      <c r="J178" s="31">
        <v>0.19683100000000001</v>
      </c>
      <c r="K178" s="31">
        <v>0.19022499999999998</v>
      </c>
      <c r="L178" s="24">
        <f t="shared" si="7"/>
        <v>0.57930400000000004</v>
      </c>
      <c r="M178" s="31">
        <v>0.19224800000000003</v>
      </c>
      <c r="N178" s="31">
        <v>0.19683100000000001</v>
      </c>
      <c r="O178" s="31">
        <v>0.19022499999999998</v>
      </c>
      <c r="P178" s="55"/>
      <c r="Q178" s="128"/>
    </row>
    <row r="179" spans="1:17" ht="30" customHeight="1" x14ac:dyDescent="0.25">
      <c r="A179" s="62"/>
      <c r="B179" s="34"/>
      <c r="C179" s="51"/>
      <c r="D179" s="34"/>
      <c r="E179" s="28" t="s">
        <v>23</v>
      </c>
      <c r="F179" s="22">
        <v>829.48</v>
      </c>
      <c r="G179" s="23" t="s">
        <v>30</v>
      </c>
      <c r="H179" s="24">
        <f t="shared" si="6"/>
        <v>4.5435999999999997E-2</v>
      </c>
      <c r="I179" s="31">
        <v>1.7024000000000001E-2</v>
      </c>
      <c r="J179" s="31">
        <v>1.3630000000000001E-2</v>
      </c>
      <c r="K179" s="31">
        <v>1.4781999999999998E-2</v>
      </c>
      <c r="L179" s="24">
        <f t="shared" si="7"/>
        <v>4.5435999999999997E-2</v>
      </c>
      <c r="M179" s="31">
        <v>1.7024000000000001E-2</v>
      </c>
      <c r="N179" s="31">
        <v>1.3630000000000001E-2</v>
      </c>
      <c r="O179" s="31">
        <v>1.4781999999999998E-2</v>
      </c>
      <c r="P179" s="55"/>
      <c r="Q179" s="128"/>
    </row>
    <row r="180" spans="1:17" ht="30" customHeight="1" x14ac:dyDescent="0.25">
      <c r="A180" s="62"/>
      <c r="B180" s="34"/>
      <c r="C180" s="51"/>
      <c r="D180" s="34"/>
      <c r="E180" s="28" t="s">
        <v>23</v>
      </c>
      <c r="F180" s="22">
        <v>627.05999999999995</v>
      </c>
      <c r="G180" s="23" t="s">
        <v>19</v>
      </c>
      <c r="H180" s="24">
        <f t="shared" si="6"/>
        <v>2.7360449999999998</v>
      </c>
      <c r="I180" s="31">
        <v>0.83342100000000008</v>
      </c>
      <c r="J180" s="31">
        <v>0.97420600000000002</v>
      </c>
      <c r="K180" s="31">
        <v>0.92841799999999997</v>
      </c>
      <c r="L180" s="24">
        <f t="shared" si="7"/>
        <v>2.7360449999999998</v>
      </c>
      <c r="M180" s="31">
        <v>0.83342100000000008</v>
      </c>
      <c r="N180" s="31">
        <v>0.97420600000000002</v>
      </c>
      <c r="O180" s="31">
        <v>0.92841799999999997</v>
      </c>
      <c r="P180" s="55"/>
      <c r="Q180" s="128"/>
    </row>
    <row r="181" spans="1:17" ht="30" customHeight="1" x14ac:dyDescent="0.25">
      <c r="A181" s="62"/>
      <c r="B181" s="34"/>
      <c r="C181" s="34" t="s">
        <v>72</v>
      </c>
      <c r="D181" s="49"/>
      <c r="E181" s="23"/>
      <c r="F181" s="29">
        <v>310.87</v>
      </c>
      <c r="G181" s="30" t="s">
        <v>24</v>
      </c>
      <c r="H181" s="25">
        <f t="shared" si="6"/>
        <v>0</v>
      </c>
      <c r="I181" s="25">
        <v>0</v>
      </c>
      <c r="J181" s="25">
        <v>0</v>
      </c>
      <c r="K181" s="24">
        <v>0</v>
      </c>
      <c r="L181" s="25">
        <f t="shared" si="7"/>
        <v>0</v>
      </c>
      <c r="M181" s="25">
        <v>0</v>
      </c>
      <c r="N181" s="25">
        <v>0</v>
      </c>
      <c r="O181" s="24">
        <v>0</v>
      </c>
      <c r="P181" s="52"/>
      <c r="Q181" s="42"/>
    </row>
    <row r="182" spans="1:17" ht="30" customHeight="1" x14ac:dyDescent="0.25">
      <c r="A182" s="62"/>
      <c r="B182" s="34"/>
      <c r="C182" s="34"/>
      <c r="D182" s="63"/>
      <c r="E182" s="23"/>
      <c r="F182" s="22">
        <v>365.98</v>
      </c>
      <c r="G182" s="30" t="s">
        <v>25</v>
      </c>
      <c r="H182" s="25">
        <f t="shared" ref="H182:H245" si="8">SUM(I182:K182)</f>
        <v>0</v>
      </c>
      <c r="I182" s="25">
        <v>0</v>
      </c>
      <c r="J182" s="25">
        <v>0</v>
      </c>
      <c r="K182" s="24">
        <v>0</v>
      </c>
      <c r="L182" s="25">
        <f t="shared" ref="L182:L245" si="9">SUM(M182:O182)</f>
        <v>0</v>
      </c>
      <c r="M182" s="25">
        <v>0</v>
      </c>
      <c r="N182" s="25">
        <v>0</v>
      </c>
      <c r="O182" s="24">
        <v>0</v>
      </c>
      <c r="P182" s="55"/>
      <c r="Q182" s="128"/>
    </row>
    <row r="183" spans="1:17" ht="30" customHeight="1" x14ac:dyDescent="0.25">
      <c r="A183" s="62"/>
      <c r="B183" s="34"/>
      <c r="C183" s="34"/>
      <c r="D183" s="63"/>
      <c r="E183" s="23"/>
      <c r="F183" s="22">
        <v>531.28</v>
      </c>
      <c r="G183" s="30" t="s">
        <v>26</v>
      </c>
      <c r="H183" s="25">
        <f t="shared" si="8"/>
        <v>1.5460999999999999E-2</v>
      </c>
      <c r="I183" s="31">
        <v>5.45E-3</v>
      </c>
      <c r="J183" s="31">
        <v>4.7419999999999997E-3</v>
      </c>
      <c r="K183" s="31">
        <v>5.2690000000000002E-3</v>
      </c>
      <c r="L183" s="25">
        <f t="shared" si="9"/>
        <v>1.5460999999999999E-2</v>
      </c>
      <c r="M183" s="31">
        <v>5.45E-3</v>
      </c>
      <c r="N183" s="31">
        <v>4.7419999999999997E-3</v>
      </c>
      <c r="O183" s="31">
        <v>5.2690000000000002E-3</v>
      </c>
      <c r="P183" s="55"/>
      <c r="Q183" s="128"/>
    </row>
    <row r="184" spans="1:17" ht="30" customHeight="1" x14ac:dyDescent="0.25">
      <c r="A184" s="62"/>
      <c r="B184" s="34"/>
      <c r="C184" s="34"/>
      <c r="D184" s="63"/>
      <c r="E184" s="23"/>
      <c r="F184" s="22">
        <v>747.33</v>
      </c>
      <c r="G184" s="30" t="s">
        <v>27</v>
      </c>
      <c r="H184" s="25">
        <f t="shared" si="8"/>
        <v>0</v>
      </c>
      <c r="I184" s="25">
        <v>0</v>
      </c>
      <c r="J184" s="25">
        <v>0</v>
      </c>
      <c r="K184" s="25">
        <v>0</v>
      </c>
      <c r="L184" s="25">
        <f t="shared" si="9"/>
        <v>0</v>
      </c>
      <c r="M184" s="25">
        <v>0</v>
      </c>
      <c r="N184" s="25">
        <v>0</v>
      </c>
      <c r="O184" s="25">
        <v>0</v>
      </c>
      <c r="P184" s="55"/>
      <c r="Q184" s="128"/>
    </row>
    <row r="185" spans="1:17" ht="30" customHeight="1" x14ac:dyDescent="0.25">
      <c r="A185" s="62"/>
      <c r="B185" s="34"/>
      <c r="C185" s="34"/>
      <c r="D185" s="63"/>
      <c r="E185" s="23"/>
      <c r="F185" s="22">
        <v>772.79</v>
      </c>
      <c r="G185" s="30" t="s">
        <v>28</v>
      </c>
      <c r="H185" s="25">
        <f t="shared" si="8"/>
        <v>0</v>
      </c>
      <c r="I185" s="25">
        <v>0</v>
      </c>
      <c r="J185" s="25">
        <v>0</v>
      </c>
      <c r="K185" s="25">
        <v>0</v>
      </c>
      <c r="L185" s="25">
        <f t="shared" si="9"/>
        <v>0</v>
      </c>
      <c r="M185" s="25">
        <v>0</v>
      </c>
      <c r="N185" s="25">
        <v>0</v>
      </c>
      <c r="O185" s="25">
        <v>0</v>
      </c>
      <c r="P185" s="55"/>
      <c r="Q185" s="128"/>
    </row>
    <row r="186" spans="1:17" ht="30" customHeight="1" x14ac:dyDescent="0.25">
      <c r="A186" s="62"/>
      <c r="B186" s="34"/>
      <c r="C186" s="34"/>
      <c r="D186" s="63"/>
      <c r="E186" s="23"/>
      <c r="F186" s="22">
        <v>826.89</v>
      </c>
      <c r="G186" s="30" t="s">
        <v>29</v>
      </c>
      <c r="H186" s="25">
        <f t="shared" si="8"/>
        <v>0</v>
      </c>
      <c r="I186" s="25">
        <v>0</v>
      </c>
      <c r="J186" s="25">
        <v>0</v>
      </c>
      <c r="K186" s="25">
        <v>0</v>
      </c>
      <c r="L186" s="25">
        <f t="shared" si="9"/>
        <v>0</v>
      </c>
      <c r="M186" s="25">
        <v>0</v>
      </c>
      <c r="N186" s="25">
        <v>0</v>
      </c>
      <c r="O186" s="25">
        <v>0</v>
      </c>
      <c r="P186" s="55"/>
      <c r="Q186" s="128"/>
    </row>
    <row r="187" spans="1:17" ht="30" customHeight="1" x14ac:dyDescent="0.25">
      <c r="A187" s="62"/>
      <c r="B187" s="34"/>
      <c r="C187" s="34"/>
      <c r="D187" s="63"/>
      <c r="E187" s="23"/>
      <c r="F187" s="22">
        <v>829.48</v>
      </c>
      <c r="G187" s="30" t="s">
        <v>30</v>
      </c>
      <c r="H187" s="25">
        <f t="shared" si="8"/>
        <v>0</v>
      </c>
      <c r="I187" s="25">
        <v>0</v>
      </c>
      <c r="J187" s="25">
        <v>0</v>
      </c>
      <c r="K187" s="25">
        <v>0</v>
      </c>
      <c r="L187" s="25">
        <f t="shared" si="9"/>
        <v>0</v>
      </c>
      <c r="M187" s="25">
        <v>0</v>
      </c>
      <c r="N187" s="25">
        <v>0</v>
      </c>
      <c r="O187" s="25">
        <v>0</v>
      </c>
      <c r="P187" s="55"/>
      <c r="Q187" s="128"/>
    </row>
    <row r="188" spans="1:17" ht="30" customHeight="1" x14ac:dyDescent="0.25">
      <c r="A188" s="62"/>
      <c r="B188" s="34"/>
      <c r="C188" s="34"/>
      <c r="D188" s="27"/>
      <c r="E188" s="23"/>
      <c r="F188" s="22">
        <v>627.05999999999995</v>
      </c>
      <c r="G188" s="30" t="s">
        <v>19</v>
      </c>
      <c r="H188" s="25">
        <f t="shared" si="8"/>
        <v>4.0770000000000001E-2</v>
      </c>
      <c r="I188" s="31">
        <v>1.2513E-2</v>
      </c>
      <c r="J188" s="31">
        <v>1.4603999999999999E-2</v>
      </c>
      <c r="K188" s="31">
        <v>1.3653E-2</v>
      </c>
      <c r="L188" s="25">
        <f t="shared" si="9"/>
        <v>4.0770000000000001E-2</v>
      </c>
      <c r="M188" s="31">
        <v>1.2513E-2</v>
      </c>
      <c r="N188" s="31">
        <v>1.4603999999999999E-2</v>
      </c>
      <c r="O188" s="31">
        <v>1.3653E-2</v>
      </c>
      <c r="P188" s="56"/>
      <c r="Q188" s="128"/>
    </row>
    <row r="189" spans="1:17" ht="30" customHeight="1" x14ac:dyDescent="0.25">
      <c r="A189" s="34">
        <v>12</v>
      </c>
      <c r="B189" s="47" t="s">
        <v>73</v>
      </c>
      <c r="C189" s="51" t="s">
        <v>74</v>
      </c>
      <c r="D189" s="34" t="s">
        <v>75</v>
      </c>
      <c r="E189" s="28" t="s">
        <v>23</v>
      </c>
      <c r="F189" s="29">
        <v>310.87</v>
      </c>
      <c r="G189" s="23" t="s">
        <v>24</v>
      </c>
      <c r="H189" s="24">
        <f t="shared" si="8"/>
        <v>0</v>
      </c>
      <c r="I189" s="25">
        <v>0</v>
      </c>
      <c r="J189" s="25">
        <v>0</v>
      </c>
      <c r="K189" s="24">
        <v>0</v>
      </c>
      <c r="L189" s="24">
        <f t="shared" si="9"/>
        <v>0</v>
      </c>
      <c r="M189" s="25">
        <v>0</v>
      </c>
      <c r="N189" s="25">
        <v>0</v>
      </c>
      <c r="O189" s="24">
        <v>0</v>
      </c>
      <c r="P189" s="52">
        <v>438</v>
      </c>
      <c r="Q189" s="42"/>
    </row>
    <row r="190" spans="1:17" ht="30" customHeight="1" x14ac:dyDescent="0.25">
      <c r="A190" s="34"/>
      <c r="B190" s="47"/>
      <c r="C190" s="51"/>
      <c r="D190" s="34"/>
      <c r="E190" s="28" t="s">
        <v>23</v>
      </c>
      <c r="F190" s="22">
        <v>365.98</v>
      </c>
      <c r="G190" s="23" t="s">
        <v>25</v>
      </c>
      <c r="H190" s="24">
        <f t="shared" si="8"/>
        <v>0</v>
      </c>
      <c r="I190" s="25">
        <v>0</v>
      </c>
      <c r="J190" s="25">
        <v>0</v>
      </c>
      <c r="K190" s="24">
        <v>0</v>
      </c>
      <c r="L190" s="24">
        <f t="shared" si="9"/>
        <v>0</v>
      </c>
      <c r="M190" s="25">
        <v>0</v>
      </c>
      <c r="N190" s="25">
        <v>0</v>
      </c>
      <c r="O190" s="24">
        <v>0</v>
      </c>
      <c r="P190" s="55"/>
      <c r="Q190" s="128"/>
    </row>
    <row r="191" spans="1:17" ht="30" customHeight="1" x14ac:dyDescent="0.25">
      <c r="A191" s="34"/>
      <c r="B191" s="47"/>
      <c r="C191" s="51"/>
      <c r="D191" s="34"/>
      <c r="E191" s="28" t="s">
        <v>23</v>
      </c>
      <c r="F191" s="22">
        <v>531.28</v>
      </c>
      <c r="G191" s="23" t="s">
        <v>26</v>
      </c>
      <c r="H191" s="24">
        <f t="shared" si="8"/>
        <v>1.6105999999999999E-2</v>
      </c>
      <c r="I191" s="31">
        <v>5.5560000000000002E-3</v>
      </c>
      <c r="J191" s="31">
        <v>5.3049999999999998E-3</v>
      </c>
      <c r="K191" s="31">
        <v>5.2450000000000005E-3</v>
      </c>
      <c r="L191" s="24">
        <f t="shared" si="9"/>
        <v>1.6105999999999999E-2</v>
      </c>
      <c r="M191" s="31">
        <v>5.5560000000000002E-3</v>
      </c>
      <c r="N191" s="31">
        <v>5.3049999999999998E-3</v>
      </c>
      <c r="O191" s="31">
        <v>5.2450000000000005E-3</v>
      </c>
      <c r="P191" s="55"/>
      <c r="Q191" s="128"/>
    </row>
    <row r="192" spans="1:17" ht="30" customHeight="1" x14ac:dyDescent="0.25">
      <c r="A192" s="34"/>
      <c r="B192" s="47"/>
      <c r="C192" s="51"/>
      <c r="D192" s="34"/>
      <c r="E192" s="28" t="s">
        <v>23</v>
      </c>
      <c r="F192" s="22">
        <v>747.33</v>
      </c>
      <c r="G192" s="23" t="s">
        <v>27</v>
      </c>
      <c r="H192" s="24">
        <f t="shared" si="8"/>
        <v>1.353999</v>
      </c>
      <c r="I192" s="31">
        <v>0.48340699999999998</v>
      </c>
      <c r="J192" s="31">
        <v>0.41833700000000001</v>
      </c>
      <c r="K192" s="31">
        <v>0.45225500000000002</v>
      </c>
      <c r="L192" s="24">
        <f t="shared" si="9"/>
        <v>1.353999</v>
      </c>
      <c r="M192" s="31">
        <v>0.48340699999999998</v>
      </c>
      <c r="N192" s="31">
        <v>0.41833700000000001</v>
      </c>
      <c r="O192" s="31">
        <v>0.45225500000000002</v>
      </c>
      <c r="P192" s="55"/>
      <c r="Q192" s="128"/>
    </row>
    <row r="193" spans="1:17" ht="30" customHeight="1" x14ac:dyDescent="0.25">
      <c r="A193" s="34"/>
      <c r="B193" s="47"/>
      <c r="C193" s="51"/>
      <c r="D193" s="34"/>
      <c r="E193" s="28" t="s">
        <v>23</v>
      </c>
      <c r="F193" s="22">
        <v>772.79</v>
      </c>
      <c r="G193" s="23" t="s">
        <v>28</v>
      </c>
      <c r="H193" s="24">
        <f t="shared" si="8"/>
        <v>0.497645</v>
      </c>
      <c r="I193" s="31">
        <v>0.17646100000000001</v>
      </c>
      <c r="J193" s="31">
        <v>0.16111400000000001</v>
      </c>
      <c r="K193" s="31">
        <v>0.16006999999999999</v>
      </c>
      <c r="L193" s="24">
        <f t="shared" si="9"/>
        <v>0.497645</v>
      </c>
      <c r="M193" s="31">
        <v>0.17646100000000001</v>
      </c>
      <c r="N193" s="31">
        <v>0.16111400000000001</v>
      </c>
      <c r="O193" s="31">
        <v>0.16006999999999999</v>
      </c>
      <c r="P193" s="55"/>
      <c r="Q193" s="128"/>
    </row>
    <row r="194" spans="1:17" ht="30" customHeight="1" x14ac:dyDescent="0.25">
      <c r="A194" s="34"/>
      <c r="B194" s="47"/>
      <c r="C194" s="51"/>
      <c r="D194" s="34"/>
      <c r="E194" s="28" t="s">
        <v>23</v>
      </c>
      <c r="F194" s="22">
        <v>826.89</v>
      </c>
      <c r="G194" s="23" t="s">
        <v>29</v>
      </c>
      <c r="H194" s="24">
        <f t="shared" si="8"/>
        <v>0.57965</v>
      </c>
      <c r="I194" s="31">
        <v>0.20124299999999998</v>
      </c>
      <c r="J194" s="31">
        <v>0.20077400000000001</v>
      </c>
      <c r="K194" s="31">
        <v>0.17763299999999999</v>
      </c>
      <c r="L194" s="24">
        <f t="shared" si="9"/>
        <v>0.57965</v>
      </c>
      <c r="M194" s="31">
        <v>0.20124299999999998</v>
      </c>
      <c r="N194" s="31">
        <v>0.20077400000000001</v>
      </c>
      <c r="O194" s="31">
        <v>0.17763299999999999</v>
      </c>
      <c r="P194" s="55"/>
      <c r="Q194" s="128"/>
    </row>
    <row r="195" spans="1:17" ht="30" customHeight="1" x14ac:dyDescent="0.25">
      <c r="A195" s="34"/>
      <c r="B195" s="47"/>
      <c r="C195" s="51"/>
      <c r="D195" s="34"/>
      <c r="E195" s="28" t="s">
        <v>23</v>
      </c>
      <c r="F195" s="22">
        <v>829.48</v>
      </c>
      <c r="G195" s="23" t="s">
        <v>30</v>
      </c>
      <c r="H195" s="24">
        <f t="shared" si="8"/>
        <v>0.103169</v>
      </c>
      <c r="I195" s="31">
        <v>3.5275000000000008E-2</v>
      </c>
      <c r="J195" s="31">
        <v>3.6851999999999996E-2</v>
      </c>
      <c r="K195" s="31">
        <v>3.1042000000000004E-2</v>
      </c>
      <c r="L195" s="24">
        <f t="shared" si="9"/>
        <v>0.103169</v>
      </c>
      <c r="M195" s="31">
        <v>3.5275000000000008E-2</v>
      </c>
      <c r="N195" s="31">
        <v>3.6851999999999996E-2</v>
      </c>
      <c r="O195" s="31">
        <v>3.1042000000000004E-2</v>
      </c>
      <c r="P195" s="55"/>
      <c r="Q195" s="128"/>
    </row>
    <row r="196" spans="1:17" ht="30" customHeight="1" x14ac:dyDescent="0.25">
      <c r="A196" s="34"/>
      <c r="B196" s="47"/>
      <c r="C196" s="51"/>
      <c r="D196" s="34"/>
      <c r="E196" s="28" t="s">
        <v>23</v>
      </c>
      <c r="F196" s="22">
        <v>627.05999999999995</v>
      </c>
      <c r="G196" s="23" t="s">
        <v>19</v>
      </c>
      <c r="H196" s="24">
        <f t="shared" si="8"/>
        <v>1.8953529999999998</v>
      </c>
      <c r="I196" s="31">
        <v>0.55959799999999993</v>
      </c>
      <c r="J196" s="31">
        <v>0.62753899999999996</v>
      </c>
      <c r="K196" s="31">
        <v>0.70821599999999996</v>
      </c>
      <c r="L196" s="24">
        <f t="shared" si="9"/>
        <v>1.8953529999999998</v>
      </c>
      <c r="M196" s="31">
        <v>0.55959799999999993</v>
      </c>
      <c r="N196" s="31">
        <v>0.62753899999999996</v>
      </c>
      <c r="O196" s="31">
        <v>0.70821599999999996</v>
      </c>
      <c r="P196" s="56"/>
      <c r="Q196" s="128"/>
    </row>
    <row r="197" spans="1:17" ht="30" customHeight="1" x14ac:dyDescent="0.25">
      <c r="A197" s="34"/>
      <c r="B197" s="47"/>
      <c r="C197" s="51" t="s">
        <v>76</v>
      </c>
      <c r="D197" s="34" t="s">
        <v>75</v>
      </c>
      <c r="E197" s="28" t="s">
        <v>23</v>
      </c>
      <c r="F197" s="29">
        <v>310.87</v>
      </c>
      <c r="G197" s="23" t="s">
        <v>24</v>
      </c>
      <c r="H197" s="24">
        <f t="shared" si="8"/>
        <v>0</v>
      </c>
      <c r="I197" s="25">
        <v>0</v>
      </c>
      <c r="J197" s="25">
        <v>0</v>
      </c>
      <c r="K197" s="24">
        <v>0</v>
      </c>
      <c r="L197" s="24">
        <f t="shared" si="9"/>
        <v>0</v>
      </c>
      <c r="M197" s="25">
        <v>0</v>
      </c>
      <c r="N197" s="25">
        <v>0</v>
      </c>
      <c r="O197" s="24">
        <v>0</v>
      </c>
      <c r="P197" s="52">
        <v>130</v>
      </c>
      <c r="Q197" s="42"/>
    </row>
    <row r="198" spans="1:17" ht="30" customHeight="1" x14ac:dyDescent="0.25">
      <c r="A198" s="34"/>
      <c r="B198" s="47"/>
      <c r="C198" s="51"/>
      <c r="D198" s="34"/>
      <c r="E198" s="28" t="s">
        <v>23</v>
      </c>
      <c r="F198" s="22">
        <v>365.98</v>
      </c>
      <c r="G198" s="23" t="s">
        <v>25</v>
      </c>
      <c r="H198" s="24">
        <f t="shared" si="8"/>
        <v>0</v>
      </c>
      <c r="I198" s="25">
        <v>0</v>
      </c>
      <c r="J198" s="25">
        <v>0</v>
      </c>
      <c r="K198" s="24">
        <v>0</v>
      </c>
      <c r="L198" s="24">
        <f t="shared" si="9"/>
        <v>0</v>
      </c>
      <c r="M198" s="25">
        <v>0</v>
      </c>
      <c r="N198" s="25">
        <v>0</v>
      </c>
      <c r="O198" s="24">
        <v>0</v>
      </c>
      <c r="P198" s="55"/>
      <c r="Q198" s="128"/>
    </row>
    <row r="199" spans="1:17" ht="30" customHeight="1" x14ac:dyDescent="0.25">
      <c r="A199" s="34"/>
      <c r="B199" s="47"/>
      <c r="C199" s="51"/>
      <c r="D199" s="34"/>
      <c r="E199" s="28" t="s">
        <v>23</v>
      </c>
      <c r="F199" s="22">
        <v>531.28</v>
      </c>
      <c r="G199" s="23" t="s">
        <v>26</v>
      </c>
      <c r="H199" s="24">
        <f t="shared" si="8"/>
        <v>1.4416999999999999E-2</v>
      </c>
      <c r="I199" s="31">
        <v>5.8070000000000005E-3</v>
      </c>
      <c r="J199" s="31">
        <v>4.8050000000000002E-3</v>
      </c>
      <c r="K199" s="31">
        <v>3.8050000000000002E-3</v>
      </c>
      <c r="L199" s="24">
        <f t="shared" si="9"/>
        <v>1.4416999999999999E-2</v>
      </c>
      <c r="M199" s="31">
        <v>5.8070000000000005E-3</v>
      </c>
      <c r="N199" s="31">
        <v>4.8050000000000002E-3</v>
      </c>
      <c r="O199" s="31">
        <v>3.8050000000000002E-3</v>
      </c>
      <c r="P199" s="55"/>
      <c r="Q199" s="128"/>
    </row>
    <row r="200" spans="1:17" ht="30" customHeight="1" x14ac:dyDescent="0.25">
      <c r="A200" s="34"/>
      <c r="B200" s="47"/>
      <c r="C200" s="51"/>
      <c r="D200" s="34"/>
      <c r="E200" s="28" t="s">
        <v>23</v>
      </c>
      <c r="F200" s="22">
        <v>747.33</v>
      </c>
      <c r="G200" s="23" t="s">
        <v>27</v>
      </c>
      <c r="H200" s="24">
        <f t="shared" si="8"/>
        <v>0</v>
      </c>
      <c r="I200" s="25">
        <v>0</v>
      </c>
      <c r="J200" s="25">
        <v>0</v>
      </c>
      <c r="K200" s="25">
        <v>0</v>
      </c>
      <c r="L200" s="24">
        <f t="shared" si="9"/>
        <v>0</v>
      </c>
      <c r="M200" s="25">
        <v>0</v>
      </c>
      <c r="N200" s="25">
        <v>0</v>
      </c>
      <c r="O200" s="25">
        <v>0</v>
      </c>
      <c r="P200" s="55"/>
      <c r="Q200" s="128"/>
    </row>
    <row r="201" spans="1:17" ht="30" customHeight="1" x14ac:dyDescent="0.25">
      <c r="A201" s="34"/>
      <c r="B201" s="47"/>
      <c r="C201" s="51"/>
      <c r="D201" s="34"/>
      <c r="E201" s="28" t="s">
        <v>23</v>
      </c>
      <c r="F201" s="22">
        <v>772.79</v>
      </c>
      <c r="G201" s="23" t="s">
        <v>28</v>
      </c>
      <c r="H201" s="24">
        <f t="shared" si="8"/>
        <v>0.10712000000000001</v>
      </c>
      <c r="I201" s="31">
        <v>4.1209000000000003E-2</v>
      </c>
      <c r="J201" s="31">
        <v>3.3981000000000004E-2</v>
      </c>
      <c r="K201" s="31">
        <v>3.193E-2</v>
      </c>
      <c r="L201" s="24">
        <f t="shared" si="9"/>
        <v>0.10712000000000001</v>
      </c>
      <c r="M201" s="31">
        <v>4.1209000000000003E-2</v>
      </c>
      <c r="N201" s="31">
        <v>3.3981000000000004E-2</v>
      </c>
      <c r="O201" s="31">
        <v>3.193E-2</v>
      </c>
      <c r="P201" s="55"/>
      <c r="Q201" s="128"/>
    </row>
    <row r="202" spans="1:17" ht="30" customHeight="1" x14ac:dyDescent="0.25">
      <c r="A202" s="34"/>
      <c r="B202" s="47"/>
      <c r="C202" s="51"/>
      <c r="D202" s="34"/>
      <c r="E202" s="28" t="s">
        <v>23</v>
      </c>
      <c r="F202" s="22">
        <v>826.89</v>
      </c>
      <c r="G202" s="23" t="s">
        <v>29</v>
      </c>
      <c r="H202" s="24">
        <f t="shared" si="8"/>
        <v>6.0333999999999999E-2</v>
      </c>
      <c r="I202" s="31">
        <v>2.1813000000000003E-2</v>
      </c>
      <c r="J202" s="31">
        <v>1.9932000000000002E-2</v>
      </c>
      <c r="K202" s="31">
        <v>1.8588999999999998E-2</v>
      </c>
      <c r="L202" s="24">
        <f t="shared" si="9"/>
        <v>6.0333999999999999E-2</v>
      </c>
      <c r="M202" s="31">
        <v>2.1813000000000003E-2</v>
      </c>
      <c r="N202" s="31">
        <v>1.9932000000000002E-2</v>
      </c>
      <c r="O202" s="31">
        <v>1.8588999999999998E-2</v>
      </c>
      <c r="P202" s="55"/>
      <c r="Q202" s="128"/>
    </row>
    <row r="203" spans="1:17" ht="30" customHeight="1" x14ac:dyDescent="0.25">
      <c r="A203" s="34"/>
      <c r="B203" s="47"/>
      <c r="C203" s="51"/>
      <c r="D203" s="34"/>
      <c r="E203" s="28" t="s">
        <v>23</v>
      </c>
      <c r="F203" s="22">
        <v>829.48</v>
      </c>
      <c r="G203" s="23" t="s">
        <v>30</v>
      </c>
      <c r="H203" s="24">
        <f t="shared" si="8"/>
        <v>8.4970000000000011E-3</v>
      </c>
      <c r="I203" s="31">
        <v>3.8110000000000002E-3</v>
      </c>
      <c r="J203" s="31">
        <v>2.4039999999999999E-3</v>
      </c>
      <c r="K203" s="31">
        <v>2.2820000000000002E-3</v>
      </c>
      <c r="L203" s="24">
        <f t="shared" si="9"/>
        <v>8.4970000000000011E-3</v>
      </c>
      <c r="M203" s="31">
        <v>3.8110000000000002E-3</v>
      </c>
      <c r="N203" s="31">
        <v>2.4039999999999999E-3</v>
      </c>
      <c r="O203" s="31">
        <v>2.2820000000000002E-3</v>
      </c>
      <c r="P203" s="55"/>
      <c r="Q203" s="128"/>
    </row>
    <row r="204" spans="1:17" ht="30" customHeight="1" x14ac:dyDescent="0.25">
      <c r="A204" s="49"/>
      <c r="B204" s="50"/>
      <c r="C204" s="51"/>
      <c r="D204" s="34"/>
      <c r="E204" s="28" t="s">
        <v>23</v>
      </c>
      <c r="F204" s="22">
        <v>627.05999999999995</v>
      </c>
      <c r="G204" s="23" t="s">
        <v>19</v>
      </c>
      <c r="H204" s="24">
        <f t="shared" si="8"/>
        <v>0.27066500000000004</v>
      </c>
      <c r="I204" s="31">
        <v>8.0777000000000002E-2</v>
      </c>
      <c r="J204" s="31">
        <v>9.4470999999999999E-2</v>
      </c>
      <c r="K204" s="31">
        <v>9.5417000000000002E-2</v>
      </c>
      <c r="L204" s="24">
        <f t="shared" si="9"/>
        <v>0.27066500000000004</v>
      </c>
      <c r="M204" s="31">
        <v>8.0777000000000002E-2</v>
      </c>
      <c r="N204" s="31">
        <v>9.4470999999999999E-2</v>
      </c>
      <c r="O204" s="31">
        <v>9.5417000000000002E-2</v>
      </c>
      <c r="P204" s="56"/>
      <c r="Q204" s="128"/>
    </row>
    <row r="205" spans="1:17" ht="30" customHeight="1" x14ac:dyDescent="0.25">
      <c r="A205" s="49">
        <v>13</v>
      </c>
      <c r="B205" s="64" t="s">
        <v>77</v>
      </c>
      <c r="C205" s="65" t="s">
        <v>78</v>
      </c>
      <c r="D205" s="34" t="s">
        <v>79</v>
      </c>
      <c r="E205" s="28" t="s">
        <v>23</v>
      </c>
      <c r="F205" s="29">
        <v>310.87</v>
      </c>
      <c r="G205" s="23" t="s">
        <v>24</v>
      </c>
      <c r="H205" s="24">
        <f t="shared" si="8"/>
        <v>0</v>
      </c>
      <c r="I205" s="25">
        <v>0</v>
      </c>
      <c r="J205" s="25">
        <v>0</v>
      </c>
      <c r="K205" s="24">
        <v>0</v>
      </c>
      <c r="L205" s="24">
        <f t="shared" si="9"/>
        <v>0</v>
      </c>
      <c r="M205" s="25">
        <v>0</v>
      </c>
      <c r="N205" s="25">
        <v>0</v>
      </c>
      <c r="O205" s="24">
        <v>0</v>
      </c>
      <c r="P205" s="52">
        <v>262.8</v>
      </c>
      <c r="Q205" s="42"/>
    </row>
    <row r="206" spans="1:17" ht="30" customHeight="1" x14ac:dyDescent="0.25">
      <c r="A206" s="63"/>
      <c r="B206" s="66"/>
      <c r="C206" s="65"/>
      <c r="D206" s="34"/>
      <c r="E206" s="28" t="s">
        <v>23</v>
      </c>
      <c r="F206" s="22">
        <v>365.98</v>
      </c>
      <c r="G206" s="23" t="s">
        <v>25</v>
      </c>
      <c r="H206" s="24">
        <f t="shared" si="8"/>
        <v>0</v>
      </c>
      <c r="I206" s="25">
        <v>0</v>
      </c>
      <c r="J206" s="25">
        <v>0</v>
      </c>
      <c r="K206" s="24">
        <v>0</v>
      </c>
      <c r="L206" s="24">
        <f t="shared" si="9"/>
        <v>0</v>
      </c>
      <c r="M206" s="25">
        <v>0</v>
      </c>
      <c r="N206" s="25">
        <v>0</v>
      </c>
      <c r="O206" s="24">
        <v>0</v>
      </c>
      <c r="P206" s="55"/>
      <c r="Q206" s="128"/>
    </row>
    <row r="207" spans="1:17" ht="30" customHeight="1" x14ac:dyDescent="0.25">
      <c r="A207" s="63"/>
      <c r="B207" s="66"/>
      <c r="C207" s="65"/>
      <c r="D207" s="34"/>
      <c r="E207" s="28" t="s">
        <v>23</v>
      </c>
      <c r="F207" s="22">
        <v>531.28</v>
      </c>
      <c r="G207" s="23" t="s">
        <v>26</v>
      </c>
      <c r="H207" s="24">
        <f t="shared" si="8"/>
        <v>0.10366400000000001</v>
      </c>
      <c r="I207" s="31">
        <v>3.5506000000000003E-2</v>
      </c>
      <c r="J207" s="31">
        <v>3.4144000000000001E-2</v>
      </c>
      <c r="K207" s="31">
        <v>3.4014000000000003E-2</v>
      </c>
      <c r="L207" s="24">
        <f t="shared" si="9"/>
        <v>0.10366400000000001</v>
      </c>
      <c r="M207" s="31">
        <v>3.5506000000000003E-2</v>
      </c>
      <c r="N207" s="31">
        <v>3.4144000000000001E-2</v>
      </c>
      <c r="O207" s="31">
        <v>3.4014000000000003E-2</v>
      </c>
      <c r="P207" s="55"/>
      <c r="Q207" s="128"/>
    </row>
    <row r="208" spans="1:17" ht="30" customHeight="1" x14ac:dyDescent="0.25">
      <c r="A208" s="63"/>
      <c r="B208" s="66"/>
      <c r="C208" s="65"/>
      <c r="D208" s="34"/>
      <c r="E208" s="28" t="s">
        <v>23</v>
      </c>
      <c r="F208" s="22">
        <v>747.33</v>
      </c>
      <c r="G208" s="23" t="s">
        <v>27</v>
      </c>
      <c r="H208" s="24">
        <f t="shared" si="8"/>
        <v>1.2743439999999999</v>
      </c>
      <c r="I208" s="31">
        <v>0.43527099999999996</v>
      </c>
      <c r="J208" s="31">
        <v>0.39546500000000001</v>
      </c>
      <c r="K208" s="31">
        <v>0.44360800000000006</v>
      </c>
      <c r="L208" s="24">
        <f t="shared" si="9"/>
        <v>1.2743439999999999</v>
      </c>
      <c r="M208" s="31">
        <v>0.43527099999999996</v>
      </c>
      <c r="N208" s="31">
        <v>0.39546500000000001</v>
      </c>
      <c r="O208" s="31">
        <v>0.44360800000000006</v>
      </c>
      <c r="P208" s="55"/>
      <c r="Q208" s="128"/>
    </row>
    <row r="209" spans="1:17" ht="30" customHeight="1" x14ac:dyDescent="0.25">
      <c r="A209" s="63"/>
      <c r="B209" s="66"/>
      <c r="C209" s="65"/>
      <c r="D209" s="34"/>
      <c r="E209" s="28" t="s">
        <v>23</v>
      </c>
      <c r="F209" s="22">
        <v>772.79</v>
      </c>
      <c r="G209" s="23" t="s">
        <v>28</v>
      </c>
      <c r="H209" s="24">
        <f t="shared" si="8"/>
        <v>0.48700599999999994</v>
      </c>
      <c r="I209" s="31">
        <v>0.17344699999999999</v>
      </c>
      <c r="J209" s="31">
        <v>0.15798899999999999</v>
      </c>
      <c r="K209" s="31">
        <v>0.15556999999999999</v>
      </c>
      <c r="L209" s="24">
        <f t="shared" si="9"/>
        <v>0.48700599999999994</v>
      </c>
      <c r="M209" s="31">
        <v>0.17344699999999999</v>
      </c>
      <c r="N209" s="31">
        <v>0.15798899999999999</v>
      </c>
      <c r="O209" s="31">
        <v>0.15556999999999999</v>
      </c>
      <c r="P209" s="55"/>
      <c r="Q209" s="128"/>
    </row>
    <row r="210" spans="1:17" ht="30" customHeight="1" x14ac:dyDescent="0.25">
      <c r="A210" s="63"/>
      <c r="B210" s="66"/>
      <c r="C210" s="65"/>
      <c r="D210" s="34"/>
      <c r="E210" s="28" t="s">
        <v>23</v>
      </c>
      <c r="F210" s="22">
        <v>826.89</v>
      </c>
      <c r="G210" s="23" t="s">
        <v>29</v>
      </c>
      <c r="H210" s="24">
        <f t="shared" si="8"/>
        <v>0.23101100000000002</v>
      </c>
      <c r="I210" s="31">
        <v>8.725800000000003E-2</v>
      </c>
      <c r="J210" s="31">
        <v>7.0392999999999983E-2</v>
      </c>
      <c r="K210" s="31">
        <v>7.3360000000000009E-2</v>
      </c>
      <c r="L210" s="24">
        <f t="shared" si="9"/>
        <v>0.23101100000000002</v>
      </c>
      <c r="M210" s="31">
        <v>8.725800000000003E-2</v>
      </c>
      <c r="N210" s="31">
        <v>7.0392999999999983E-2</v>
      </c>
      <c r="O210" s="31">
        <v>7.3360000000000009E-2</v>
      </c>
      <c r="P210" s="55"/>
      <c r="Q210" s="128"/>
    </row>
    <row r="211" spans="1:17" ht="30" customHeight="1" x14ac:dyDescent="0.25">
      <c r="A211" s="63"/>
      <c r="B211" s="66"/>
      <c r="C211" s="65"/>
      <c r="D211" s="34"/>
      <c r="E211" s="28" t="s">
        <v>23</v>
      </c>
      <c r="F211" s="22">
        <v>829.48</v>
      </c>
      <c r="G211" s="23" t="s">
        <v>30</v>
      </c>
      <c r="H211" s="24">
        <f t="shared" si="8"/>
        <v>3.7260999999999996E-2</v>
      </c>
      <c r="I211" s="31">
        <v>1.1287E-2</v>
      </c>
      <c r="J211" s="31">
        <v>1.3349999999999997E-2</v>
      </c>
      <c r="K211" s="31">
        <v>1.2623999999999998E-2</v>
      </c>
      <c r="L211" s="24">
        <f t="shared" si="9"/>
        <v>3.7260999999999996E-2</v>
      </c>
      <c r="M211" s="31">
        <v>1.1287E-2</v>
      </c>
      <c r="N211" s="31">
        <v>1.3349999999999997E-2</v>
      </c>
      <c r="O211" s="31">
        <v>1.2623999999999998E-2</v>
      </c>
      <c r="P211" s="55"/>
      <c r="Q211" s="128"/>
    </row>
    <row r="212" spans="1:17" ht="30" customHeight="1" x14ac:dyDescent="0.25">
      <c r="A212" s="27"/>
      <c r="B212" s="66"/>
      <c r="C212" s="65"/>
      <c r="D212" s="34"/>
      <c r="E212" s="28" t="s">
        <v>23</v>
      </c>
      <c r="F212" s="22">
        <v>627.05999999999995</v>
      </c>
      <c r="G212" s="23" t="s">
        <v>19</v>
      </c>
      <c r="H212" s="24">
        <f t="shared" si="8"/>
        <v>1.757663</v>
      </c>
      <c r="I212" s="31">
        <v>0.49224599999999996</v>
      </c>
      <c r="J212" s="31">
        <v>0.66476499999999994</v>
      </c>
      <c r="K212" s="31">
        <v>0.60065200000000007</v>
      </c>
      <c r="L212" s="24">
        <f t="shared" si="9"/>
        <v>1.757663</v>
      </c>
      <c r="M212" s="31">
        <v>0.49224599999999996</v>
      </c>
      <c r="N212" s="31">
        <v>0.66476499999999994</v>
      </c>
      <c r="O212" s="31">
        <v>0.60065200000000007</v>
      </c>
      <c r="P212" s="56"/>
      <c r="Q212" s="128"/>
    </row>
    <row r="213" spans="1:17" ht="30" customHeight="1" x14ac:dyDescent="0.25">
      <c r="A213" s="67">
        <v>14</v>
      </c>
      <c r="B213" s="68"/>
      <c r="C213" s="65" t="s">
        <v>80</v>
      </c>
      <c r="D213" s="34" t="s">
        <v>79</v>
      </c>
      <c r="E213" s="28" t="s">
        <v>23</v>
      </c>
      <c r="F213" s="29">
        <v>310.87</v>
      </c>
      <c r="G213" s="23" t="s">
        <v>24</v>
      </c>
      <c r="H213" s="24">
        <f t="shared" si="8"/>
        <v>0</v>
      </c>
      <c r="I213" s="25">
        <v>0</v>
      </c>
      <c r="J213" s="25">
        <v>0</v>
      </c>
      <c r="K213" s="24">
        <v>0</v>
      </c>
      <c r="L213" s="24">
        <f t="shared" si="9"/>
        <v>0</v>
      </c>
      <c r="M213" s="25">
        <v>0</v>
      </c>
      <c r="N213" s="25">
        <v>0</v>
      </c>
      <c r="O213" s="24">
        <v>0</v>
      </c>
      <c r="P213" s="52"/>
      <c r="Q213" s="42"/>
    </row>
    <row r="214" spans="1:17" ht="30" customHeight="1" x14ac:dyDescent="0.25">
      <c r="A214" s="69"/>
      <c r="B214" s="68"/>
      <c r="C214" s="65"/>
      <c r="D214" s="34"/>
      <c r="E214" s="28" t="s">
        <v>23</v>
      </c>
      <c r="F214" s="22">
        <v>365.98</v>
      </c>
      <c r="G214" s="23" t="s">
        <v>25</v>
      </c>
      <c r="H214" s="24">
        <f t="shared" si="8"/>
        <v>0</v>
      </c>
      <c r="I214" s="25">
        <v>0</v>
      </c>
      <c r="J214" s="25">
        <v>0</v>
      </c>
      <c r="K214" s="24">
        <v>0</v>
      </c>
      <c r="L214" s="24">
        <f t="shared" si="9"/>
        <v>0</v>
      </c>
      <c r="M214" s="25">
        <v>0</v>
      </c>
      <c r="N214" s="25">
        <v>0</v>
      </c>
      <c r="O214" s="24">
        <v>0</v>
      </c>
      <c r="P214" s="55"/>
      <c r="Q214" s="128"/>
    </row>
    <row r="215" spans="1:17" ht="30" customHeight="1" x14ac:dyDescent="0.25">
      <c r="A215" s="69"/>
      <c r="B215" s="68"/>
      <c r="C215" s="65"/>
      <c r="D215" s="34"/>
      <c r="E215" s="28" t="s">
        <v>23</v>
      </c>
      <c r="F215" s="22">
        <v>531.28</v>
      </c>
      <c r="G215" s="23" t="s">
        <v>26</v>
      </c>
      <c r="H215" s="24">
        <f t="shared" si="8"/>
        <v>9.9999999999999995E-7</v>
      </c>
      <c r="I215" s="31">
        <v>0</v>
      </c>
      <c r="J215" s="31">
        <v>0</v>
      </c>
      <c r="K215" s="31">
        <v>9.9999999999999995E-7</v>
      </c>
      <c r="L215" s="24">
        <f t="shared" si="9"/>
        <v>9.9999999999999995E-7</v>
      </c>
      <c r="M215" s="31">
        <v>0</v>
      </c>
      <c r="N215" s="31">
        <v>0</v>
      </c>
      <c r="O215" s="31">
        <v>9.9999999999999995E-7</v>
      </c>
      <c r="P215" s="55"/>
      <c r="Q215" s="128"/>
    </row>
    <row r="216" spans="1:17" ht="30" customHeight="1" x14ac:dyDescent="0.25">
      <c r="A216" s="69"/>
      <c r="B216" s="68"/>
      <c r="C216" s="65"/>
      <c r="D216" s="34"/>
      <c r="E216" s="28" t="s">
        <v>23</v>
      </c>
      <c r="F216" s="22">
        <v>747.33</v>
      </c>
      <c r="G216" s="23" t="s">
        <v>27</v>
      </c>
      <c r="H216" s="24">
        <f t="shared" si="8"/>
        <v>1.5720710000000002</v>
      </c>
      <c r="I216" s="31">
        <v>0.54835300000000009</v>
      </c>
      <c r="J216" s="31">
        <v>0.50819700000000001</v>
      </c>
      <c r="K216" s="31">
        <v>0.51552100000000001</v>
      </c>
      <c r="L216" s="24">
        <f t="shared" si="9"/>
        <v>1.5720710000000002</v>
      </c>
      <c r="M216" s="31">
        <v>0.54835300000000009</v>
      </c>
      <c r="N216" s="31">
        <v>0.50819700000000001</v>
      </c>
      <c r="O216" s="31">
        <v>0.51552100000000001</v>
      </c>
      <c r="P216" s="55"/>
      <c r="Q216" s="128"/>
    </row>
    <row r="217" spans="1:17" ht="30" customHeight="1" x14ac:dyDescent="0.25">
      <c r="A217" s="69"/>
      <c r="B217" s="68"/>
      <c r="C217" s="65"/>
      <c r="D217" s="34"/>
      <c r="E217" s="28" t="s">
        <v>23</v>
      </c>
      <c r="F217" s="22">
        <v>772.79</v>
      </c>
      <c r="G217" s="23" t="s">
        <v>28</v>
      </c>
      <c r="H217" s="24">
        <f t="shared" si="8"/>
        <v>0.92393799999999993</v>
      </c>
      <c r="I217" s="31">
        <v>0.31459899999999996</v>
      </c>
      <c r="J217" s="31">
        <v>0.30307600000000001</v>
      </c>
      <c r="K217" s="31">
        <v>0.30626299999999995</v>
      </c>
      <c r="L217" s="24">
        <f t="shared" si="9"/>
        <v>0.92393799999999993</v>
      </c>
      <c r="M217" s="31">
        <v>0.31459899999999996</v>
      </c>
      <c r="N217" s="31">
        <v>0.30307600000000001</v>
      </c>
      <c r="O217" s="31">
        <v>0.30626299999999995</v>
      </c>
      <c r="P217" s="55"/>
      <c r="Q217" s="128"/>
    </row>
    <row r="218" spans="1:17" ht="30" customHeight="1" x14ac:dyDescent="0.25">
      <c r="A218" s="69"/>
      <c r="B218" s="68"/>
      <c r="C218" s="65"/>
      <c r="D218" s="34"/>
      <c r="E218" s="28" t="s">
        <v>23</v>
      </c>
      <c r="F218" s="22">
        <v>826.89</v>
      </c>
      <c r="G218" s="23" t="s">
        <v>29</v>
      </c>
      <c r="H218" s="24">
        <f t="shared" si="8"/>
        <v>0.282107</v>
      </c>
      <c r="I218" s="31">
        <v>9.8468999999999973E-2</v>
      </c>
      <c r="J218" s="31">
        <v>9.5086000000000018E-2</v>
      </c>
      <c r="K218" s="31">
        <v>8.8551999999999992E-2</v>
      </c>
      <c r="L218" s="24">
        <f t="shared" si="9"/>
        <v>0.282107</v>
      </c>
      <c r="M218" s="31">
        <v>9.8468999999999973E-2</v>
      </c>
      <c r="N218" s="31">
        <v>9.5086000000000018E-2</v>
      </c>
      <c r="O218" s="31">
        <v>8.8551999999999992E-2</v>
      </c>
      <c r="P218" s="55"/>
      <c r="Q218" s="128"/>
    </row>
    <row r="219" spans="1:17" ht="30" customHeight="1" x14ac:dyDescent="0.25">
      <c r="A219" s="69"/>
      <c r="B219" s="68"/>
      <c r="C219" s="65"/>
      <c r="D219" s="34"/>
      <c r="E219" s="28" t="s">
        <v>23</v>
      </c>
      <c r="F219" s="22">
        <v>829.48</v>
      </c>
      <c r="G219" s="23" t="s">
        <v>30</v>
      </c>
      <c r="H219" s="24">
        <f t="shared" si="8"/>
        <v>7.5898999999999994E-2</v>
      </c>
      <c r="I219" s="31">
        <v>2.6120999999999995E-2</v>
      </c>
      <c r="J219" s="31">
        <v>2.5908E-2</v>
      </c>
      <c r="K219" s="31">
        <v>2.3869999999999995E-2</v>
      </c>
      <c r="L219" s="24">
        <f t="shared" si="9"/>
        <v>7.5898999999999994E-2</v>
      </c>
      <c r="M219" s="31">
        <v>2.6120999999999995E-2</v>
      </c>
      <c r="N219" s="31">
        <v>2.5908E-2</v>
      </c>
      <c r="O219" s="31">
        <v>2.3869999999999995E-2</v>
      </c>
      <c r="P219" s="55"/>
      <c r="Q219" s="128"/>
    </row>
    <row r="220" spans="1:17" ht="30" customHeight="1" x14ac:dyDescent="0.25">
      <c r="A220" s="69"/>
      <c r="B220" s="59"/>
      <c r="C220" s="65"/>
      <c r="D220" s="34"/>
      <c r="E220" s="28" t="s">
        <v>23</v>
      </c>
      <c r="F220" s="22">
        <v>627.05999999999995</v>
      </c>
      <c r="G220" s="23" t="s">
        <v>19</v>
      </c>
      <c r="H220" s="24">
        <f t="shared" si="8"/>
        <v>1.47722</v>
      </c>
      <c r="I220" s="31">
        <v>0.39862000000000003</v>
      </c>
      <c r="J220" s="31">
        <v>0.528972</v>
      </c>
      <c r="K220" s="31">
        <v>0.54962800000000001</v>
      </c>
      <c r="L220" s="24">
        <f t="shared" si="9"/>
        <v>1.47722</v>
      </c>
      <c r="M220" s="31">
        <v>0.39862000000000003</v>
      </c>
      <c r="N220" s="31">
        <v>0.528972</v>
      </c>
      <c r="O220" s="31">
        <v>0.54962800000000001</v>
      </c>
      <c r="P220" s="56"/>
      <c r="Q220" s="128"/>
    </row>
    <row r="221" spans="1:17" ht="30" customHeight="1" x14ac:dyDescent="0.25">
      <c r="A221" s="34">
        <v>15</v>
      </c>
      <c r="B221" s="59" t="s">
        <v>81</v>
      </c>
      <c r="C221" s="51" t="s">
        <v>82</v>
      </c>
      <c r="D221" s="34" t="s">
        <v>83</v>
      </c>
      <c r="E221" s="28" t="s">
        <v>23</v>
      </c>
      <c r="F221" s="29">
        <v>310.87</v>
      </c>
      <c r="G221" s="23" t="s">
        <v>24</v>
      </c>
      <c r="H221" s="24">
        <f t="shared" si="8"/>
        <v>0</v>
      </c>
      <c r="I221" s="25">
        <v>0</v>
      </c>
      <c r="J221" s="25">
        <v>0</v>
      </c>
      <c r="K221" s="24">
        <v>0</v>
      </c>
      <c r="L221" s="24">
        <f t="shared" si="9"/>
        <v>0</v>
      </c>
      <c r="M221" s="25">
        <v>0</v>
      </c>
      <c r="N221" s="25">
        <v>0</v>
      </c>
      <c r="O221" s="24">
        <v>0</v>
      </c>
      <c r="P221" s="52">
        <v>78.84</v>
      </c>
      <c r="Q221" s="42"/>
    </row>
    <row r="222" spans="1:17" ht="30" customHeight="1" x14ac:dyDescent="0.25">
      <c r="A222" s="34"/>
      <c r="B222" s="47"/>
      <c r="C222" s="51"/>
      <c r="D222" s="34"/>
      <c r="E222" s="28" t="s">
        <v>23</v>
      </c>
      <c r="F222" s="22">
        <v>365.98</v>
      </c>
      <c r="G222" s="23" t="s">
        <v>25</v>
      </c>
      <c r="H222" s="24">
        <f t="shared" si="8"/>
        <v>0</v>
      </c>
      <c r="I222" s="25">
        <v>0</v>
      </c>
      <c r="J222" s="25">
        <v>0</v>
      </c>
      <c r="K222" s="24">
        <v>0</v>
      </c>
      <c r="L222" s="24">
        <f t="shared" si="9"/>
        <v>0</v>
      </c>
      <c r="M222" s="25">
        <v>0</v>
      </c>
      <c r="N222" s="25">
        <v>0</v>
      </c>
      <c r="O222" s="24">
        <v>0</v>
      </c>
      <c r="P222" s="55"/>
      <c r="Q222" s="128"/>
    </row>
    <row r="223" spans="1:17" ht="30" customHeight="1" x14ac:dyDescent="0.25">
      <c r="A223" s="34"/>
      <c r="B223" s="47"/>
      <c r="C223" s="51"/>
      <c r="D223" s="34"/>
      <c r="E223" s="28" t="s">
        <v>23</v>
      </c>
      <c r="F223" s="22">
        <v>531.28</v>
      </c>
      <c r="G223" s="23" t="s">
        <v>26</v>
      </c>
      <c r="H223" s="24">
        <f t="shared" si="8"/>
        <v>9.1160000000000008E-3</v>
      </c>
      <c r="I223" s="31">
        <v>3.1610000000000002E-3</v>
      </c>
      <c r="J223" s="31">
        <v>2.9860000000000004E-3</v>
      </c>
      <c r="K223" s="31">
        <v>2.9690000000000003E-3</v>
      </c>
      <c r="L223" s="24">
        <f t="shared" si="9"/>
        <v>9.1160000000000008E-3</v>
      </c>
      <c r="M223" s="31">
        <v>3.1610000000000002E-3</v>
      </c>
      <c r="N223" s="31">
        <v>2.9860000000000004E-3</v>
      </c>
      <c r="O223" s="31">
        <v>2.9690000000000003E-3</v>
      </c>
      <c r="P223" s="55"/>
      <c r="Q223" s="128"/>
    </row>
    <row r="224" spans="1:17" ht="30" customHeight="1" x14ac:dyDescent="0.25">
      <c r="A224" s="34"/>
      <c r="B224" s="47"/>
      <c r="C224" s="51"/>
      <c r="D224" s="34"/>
      <c r="E224" s="28" t="s">
        <v>23</v>
      </c>
      <c r="F224" s="22">
        <v>747.33</v>
      </c>
      <c r="G224" s="23" t="s">
        <v>27</v>
      </c>
      <c r="H224" s="24">
        <f t="shared" si="8"/>
        <v>0</v>
      </c>
      <c r="I224" s="25">
        <v>0</v>
      </c>
      <c r="J224" s="25">
        <v>0</v>
      </c>
      <c r="K224" s="25">
        <v>0</v>
      </c>
      <c r="L224" s="24">
        <f t="shared" si="9"/>
        <v>0</v>
      </c>
      <c r="M224" s="25">
        <v>0</v>
      </c>
      <c r="N224" s="25">
        <v>0</v>
      </c>
      <c r="O224" s="25">
        <v>0</v>
      </c>
      <c r="P224" s="55"/>
      <c r="Q224" s="128"/>
    </row>
    <row r="225" spans="1:17" ht="30" customHeight="1" x14ac:dyDescent="0.25">
      <c r="A225" s="34"/>
      <c r="B225" s="47"/>
      <c r="C225" s="51"/>
      <c r="D225" s="34"/>
      <c r="E225" s="28" t="s">
        <v>23</v>
      </c>
      <c r="F225" s="22">
        <v>772.79</v>
      </c>
      <c r="G225" s="23" t="s">
        <v>28</v>
      </c>
      <c r="H225" s="24">
        <f t="shared" si="8"/>
        <v>0.67218</v>
      </c>
      <c r="I225" s="31">
        <v>0.26142899999999997</v>
      </c>
      <c r="J225" s="31">
        <v>0.200465</v>
      </c>
      <c r="K225" s="31">
        <v>0.210286</v>
      </c>
      <c r="L225" s="24">
        <f t="shared" si="9"/>
        <v>0.67218</v>
      </c>
      <c r="M225" s="31">
        <v>0.26142899999999997</v>
      </c>
      <c r="N225" s="31">
        <v>0.200465</v>
      </c>
      <c r="O225" s="31">
        <v>0.210286</v>
      </c>
      <c r="P225" s="55"/>
      <c r="Q225" s="128"/>
    </row>
    <row r="226" spans="1:17" ht="30" customHeight="1" x14ac:dyDescent="0.25">
      <c r="A226" s="34"/>
      <c r="B226" s="47"/>
      <c r="C226" s="51"/>
      <c r="D226" s="34"/>
      <c r="E226" s="28" t="s">
        <v>23</v>
      </c>
      <c r="F226" s="22">
        <v>826.89</v>
      </c>
      <c r="G226" s="23" t="s">
        <v>29</v>
      </c>
      <c r="H226" s="24">
        <f t="shared" si="8"/>
        <v>0.44652499999999995</v>
      </c>
      <c r="I226" s="31">
        <v>0.16482399999999997</v>
      </c>
      <c r="J226" s="31">
        <v>0.14419500000000002</v>
      </c>
      <c r="K226" s="31">
        <v>0.13750599999999999</v>
      </c>
      <c r="L226" s="24">
        <f t="shared" si="9"/>
        <v>0.44652499999999995</v>
      </c>
      <c r="M226" s="31">
        <v>0.16482399999999997</v>
      </c>
      <c r="N226" s="31">
        <v>0.14419500000000002</v>
      </c>
      <c r="O226" s="31">
        <v>0.13750599999999999</v>
      </c>
      <c r="P226" s="55"/>
      <c r="Q226" s="128"/>
    </row>
    <row r="227" spans="1:17" ht="30" customHeight="1" x14ac:dyDescent="0.25">
      <c r="A227" s="34"/>
      <c r="B227" s="47"/>
      <c r="C227" s="51"/>
      <c r="D227" s="34"/>
      <c r="E227" s="28" t="s">
        <v>23</v>
      </c>
      <c r="F227" s="22">
        <v>829.48</v>
      </c>
      <c r="G227" s="23" t="s">
        <v>30</v>
      </c>
      <c r="H227" s="24">
        <f t="shared" si="8"/>
        <v>7.0535E-2</v>
      </c>
      <c r="I227" s="31">
        <v>2.6478999999999999E-2</v>
      </c>
      <c r="J227" s="31">
        <v>2.2023000000000001E-2</v>
      </c>
      <c r="K227" s="31">
        <v>2.2032999999999997E-2</v>
      </c>
      <c r="L227" s="24">
        <f t="shared" si="9"/>
        <v>7.0535E-2</v>
      </c>
      <c r="M227" s="31">
        <v>2.6478999999999999E-2</v>
      </c>
      <c r="N227" s="31">
        <v>2.2023000000000001E-2</v>
      </c>
      <c r="O227" s="31">
        <v>2.2032999999999997E-2</v>
      </c>
      <c r="P227" s="55"/>
      <c r="Q227" s="128"/>
    </row>
    <row r="228" spans="1:17" ht="30" customHeight="1" x14ac:dyDescent="0.25">
      <c r="A228" s="34"/>
      <c r="B228" s="47"/>
      <c r="C228" s="51"/>
      <c r="D228" s="34"/>
      <c r="E228" s="28" t="s">
        <v>23</v>
      </c>
      <c r="F228" s="22">
        <v>627.05999999999995</v>
      </c>
      <c r="G228" s="23" t="s">
        <v>19</v>
      </c>
      <c r="H228" s="24">
        <f t="shared" si="8"/>
        <v>0.98247499999999999</v>
      </c>
      <c r="I228" s="31">
        <v>0.265849</v>
      </c>
      <c r="J228" s="31">
        <v>0.38886599999999999</v>
      </c>
      <c r="K228" s="31">
        <v>0.32776</v>
      </c>
      <c r="L228" s="24">
        <f t="shared" si="9"/>
        <v>0.98247499999999999</v>
      </c>
      <c r="M228" s="31">
        <v>0.265849</v>
      </c>
      <c r="N228" s="31">
        <v>0.38886599999999999</v>
      </c>
      <c r="O228" s="31">
        <v>0.32776</v>
      </c>
      <c r="P228" s="56"/>
      <c r="Q228" s="128"/>
    </row>
    <row r="229" spans="1:17" ht="30" customHeight="1" x14ac:dyDescent="0.25">
      <c r="A229" s="62">
        <v>16</v>
      </c>
      <c r="B229" s="34" t="s">
        <v>84</v>
      </c>
      <c r="C229" s="34" t="s">
        <v>85</v>
      </c>
      <c r="D229" s="49"/>
      <c r="E229" s="28" t="s">
        <v>23</v>
      </c>
      <c r="F229" s="29">
        <v>310.87</v>
      </c>
      <c r="G229" s="30" t="s">
        <v>24</v>
      </c>
      <c r="H229" s="25">
        <f t="shared" si="8"/>
        <v>0</v>
      </c>
      <c r="I229" s="25">
        <v>0</v>
      </c>
      <c r="J229" s="25">
        <v>0</v>
      </c>
      <c r="K229" s="24">
        <v>0</v>
      </c>
      <c r="L229" s="25">
        <f t="shared" si="9"/>
        <v>0</v>
      </c>
      <c r="M229" s="25">
        <v>0</v>
      </c>
      <c r="N229" s="25">
        <v>0</v>
      </c>
      <c r="O229" s="24">
        <v>0</v>
      </c>
      <c r="P229" s="52"/>
      <c r="Q229" s="42"/>
    </row>
    <row r="230" spans="1:17" ht="30" customHeight="1" x14ac:dyDescent="0.25">
      <c r="A230" s="62"/>
      <c r="B230" s="34"/>
      <c r="C230" s="34"/>
      <c r="D230" s="63"/>
      <c r="E230" s="28" t="s">
        <v>23</v>
      </c>
      <c r="F230" s="22">
        <v>365.98</v>
      </c>
      <c r="G230" s="30" t="s">
        <v>25</v>
      </c>
      <c r="H230" s="25">
        <f t="shared" si="8"/>
        <v>0</v>
      </c>
      <c r="I230" s="25">
        <v>0</v>
      </c>
      <c r="J230" s="25">
        <v>0</v>
      </c>
      <c r="K230" s="24">
        <v>0</v>
      </c>
      <c r="L230" s="25">
        <f t="shared" si="9"/>
        <v>0</v>
      </c>
      <c r="M230" s="25">
        <v>0</v>
      </c>
      <c r="N230" s="25">
        <v>0</v>
      </c>
      <c r="O230" s="24">
        <v>0</v>
      </c>
      <c r="P230" s="55"/>
      <c r="Q230" s="128"/>
    </row>
    <row r="231" spans="1:17" ht="30" customHeight="1" x14ac:dyDescent="0.25">
      <c r="A231" s="62"/>
      <c r="B231" s="34"/>
      <c r="C231" s="34"/>
      <c r="D231" s="63"/>
      <c r="E231" s="28" t="s">
        <v>23</v>
      </c>
      <c r="F231" s="22">
        <v>531.28</v>
      </c>
      <c r="G231" s="30" t="s">
        <v>26</v>
      </c>
      <c r="H231" s="25">
        <f t="shared" si="8"/>
        <v>2.3643999999999998E-2</v>
      </c>
      <c r="I231" s="25">
        <v>8.1430000000000009E-3</v>
      </c>
      <c r="J231" s="25">
        <v>7.3569999999999998E-3</v>
      </c>
      <c r="K231" s="24">
        <v>8.1440000000000002E-3</v>
      </c>
      <c r="L231" s="25">
        <f t="shared" si="9"/>
        <v>2.3643999999999998E-2</v>
      </c>
      <c r="M231" s="25">
        <v>8.1430000000000009E-3</v>
      </c>
      <c r="N231" s="25">
        <v>7.3569999999999998E-3</v>
      </c>
      <c r="O231" s="24">
        <v>8.1440000000000002E-3</v>
      </c>
      <c r="P231" s="55"/>
      <c r="Q231" s="128"/>
    </row>
    <row r="232" spans="1:17" ht="30" customHeight="1" x14ac:dyDescent="0.25">
      <c r="A232" s="62"/>
      <c r="B232" s="34"/>
      <c r="C232" s="34"/>
      <c r="D232" s="63"/>
      <c r="E232" s="28" t="s">
        <v>23</v>
      </c>
      <c r="F232" s="22">
        <v>747.33</v>
      </c>
      <c r="G232" s="30" t="s">
        <v>27</v>
      </c>
      <c r="H232" s="25">
        <f t="shared" si="8"/>
        <v>0</v>
      </c>
      <c r="I232" s="25">
        <v>0</v>
      </c>
      <c r="J232" s="25">
        <v>0</v>
      </c>
      <c r="K232" s="24">
        <v>0</v>
      </c>
      <c r="L232" s="25">
        <f t="shared" si="9"/>
        <v>0</v>
      </c>
      <c r="M232" s="25">
        <v>0</v>
      </c>
      <c r="N232" s="25">
        <v>0</v>
      </c>
      <c r="O232" s="24">
        <v>0</v>
      </c>
      <c r="P232" s="55"/>
      <c r="Q232" s="128"/>
    </row>
    <row r="233" spans="1:17" ht="30" customHeight="1" x14ac:dyDescent="0.25">
      <c r="A233" s="62"/>
      <c r="B233" s="34"/>
      <c r="C233" s="34"/>
      <c r="D233" s="63"/>
      <c r="E233" s="28" t="s">
        <v>23</v>
      </c>
      <c r="F233" s="22">
        <v>772.79</v>
      </c>
      <c r="G233" s="30" t="s">
        <v>28</v>
      </c>
      <c r="H233" s="25">
        <f t="shared" si="8"/>
        <v>0.51348600000000011</v>
      </c>
      <c r="I233" s="25">
        <v>0.19709499999999999</v>
      </c>
      <c r="J233" s="25">
        <v>0.15585300000000002</v>
      </c>
      <c r="K233" s="25">
        <v>0.16053800000000001</v>
      </c>
      <c r="L233" s="25">
        <f t="shared" si="9"/>
        <v>0.51348600000000011</v>
      </c>
      <c r="M233" s="25">
        <v>0.19709499999999999</v>
      </c>
      <c r="N233" s="25">
        <v>0.15585300000000002</v>
      </c>
      <c r="O233" s="25">
        <v>0.16053800000000001</v>
      </c>
      <c r="P233" s="55"/>
      <c r="Q233" s="128"/>
    </row>
    <row r="234" spans="1:17" ht="30" customHeight="1" x14ac:dyDescent="0.25">
      <c r="A234" s="62"/>
      <c r="B234" s="34"/>
      <c r="C234" s="34"/>
      <c r="D234" s="63"/>
      <c r="E234" s="28" t="s">
        <v>23</v>
      </c>
      <c r="F234" s="22">
        <v>826.89</v>
      </c>
      <c r="G234" s="30" t="s">
        <v>29</v>
      </c>
      <c r="H234" s="25">
        <f t="shared" si="8"/>
        <v>0.28422999999999998</v>
      </c>
      <c r="I234" s="25">
        <v>0.10622000000000001</v>
      </c>
      <c r="J234" s="25">
        <v>8.5365999999999997E-2</v>
      </c>
      <c r="K234" s="25">
        <v>9.264399999999999E-2</v>
      </c>
      <c r="L234" s="25">
        <f t="shared" si="9"/>
        <v>0.28422999999999998</v>
      </c>
      <c r="M234" s="25">
        <v>0.10622000000000001</v>
      </c>
      <c r="N234" s="25">
        <v>8.5365999999999997E-2</v>
      </c>
      <c r="O234" s="25">
        <v>9.264399999999999E-2</v>
      </c>
      <c r="P234" s="55"/>
      <c r="Q234" s="128"/>
    </row>
    <row r="235" spans="1:17" ht="30" customHeight="1" x14ac:dyDescent="0.25">
      <c r="A235" s="62"/>
      <c r="B235" s="34"/>
      <c r="C235" s="34"/>
      <c r="D235" s="63"/>
      <c r="E235" s="28" t="s">
        <v>23</v>
      </c>
      <c r="F235" s="22">
        <v>829.48</v>
      </c>
      <c r="G235" s="30" t="s">
        <v>30</v>
      </c>
      <c r="H235" s="25">
        <f t="shared" si="8"/>
        <v>0</v>
      </c>
      <c r="I235" s="25">
        <v>0</v>
      </c>
      <c r="J235" s="25">
        <v>0</v>
      </c>
      <c r="K235" s="24">
        <v>0</v>
      </c>
      <c r="L235" s="25">
        <f t="shared" si="9"/>
        <v>0</v>
      </c>
      <c r="M235" s="25">
        <v>0</v>
      </c>
      <c r="N235" s="25">
        <v>0</v>
      </c>
      <c r="O235" s="24">
        <v>0</v>
      </c>
      <c r="P235" s="55"/>
      <c r="Q235" s="128"/>
    </row>
    <row r="236" spans="1:17" ht="30" customHeight="1" x14ac:dyDescent="0.25">
      <c r="A236" s="62"/>
      <c r="B236" s="34"/>
      <c r="C236" s="34"/>
      <c r="D236" s="27"/>
      <c r="E236" s="28" t="s">
        <v>23</v>
      </c>
      <c r="F236" s="22">
        <v>627.05999999999995</v>
      </c>
      <c r="G236" s="30" t="s">
        <v>19</v>
      </c>
      <c r="H236" s="25">
        <f t="shared" si="8"/>
        <v>6.3521999999999995E-2</v>
      </c>
      <c r="I236" s="25">
        <v>2.1621999999999999E-2</v>
      </c>
      <c r="J236" s="25">
        <v>1.8568999999999999E-2</v>
      </c>
      <c r="K236" s="25">
        <v>2.3331000000000001E-2</v>
      </c>
      <c r="L236" s="25">
        <f t="shared" si="9"/>
        <v>6.3521999999999995E-2</v>
      </c>
      <c r="M236" s="25">
        <v>2.1621999999999999E-2</v>
      </c>
      <c r="N236" s="25">
        <v>1.8568999999999999E-2</v>
      </c>
      <c r="O236" s="25">
        <v>2.3331000000000001E-2</v>
      </c>
      <c r="P236" s="56"/>
      <c r="Q236" s="128"/>
    </row>
    <row r="237" spans="1:17" ht="30" customHeight="1" x14ac:dyDescent="0.25">
      <c r="A237" s="62">
        <v>18</v>
      </c>
      <c r="B237" s="34" t="s">
        <v>86</v>
      </c>
      <c r="C237" s="38" t="s">
        <v>48</v>
      </c>
      <c r="D237" s="34" t="s">
        <v>87</v>
      </c>
      <c r="E237" s="28" t="s">
        <v>23</v>
      </c>
      <c r="F237" s="29">
        <v>310.87</v>
      </c>
      <c r="G237" s="23" t="s">
        <v>24</v>
      </c>
      <c r="H237" s="24">
        <f t="shared" si="8"/>
        <v>0</v>
      </c>
      <c r="I237" s="31">
        <v>0</v>
      </c>
      <c r="J237" s="31">
        <v>0</v>
      </c>
      <c r="K237" s="45">
        <v>0</v>
      </c>
      <c r="L237" s="24">
        <f t="shared" si="9"/>
        <v>0</v>
      </c>
      <c r="M237" s="31">
        <v>0</v>
      </c>
      <c r="N237" s="31">
        <v>0</v>
      </c>
      <c r="O237" s="45">
        <v>0</v>
      </c>
      <c r="P237" s="35"/>
      <c r="Q237" s="42"/>
    </row>
    <row r="238" spans="1:17" ht="30" customHeight="1" x14ac:dyDescent="0.25">
      <c r="A238" s="62"/>
      <c r="B238" s="34"/>
      <c r="C238" s="38"/>
      <c r="D238" s="34"/>
      <c r="E238" s="28" t="s">
        <v>23</v>
      </c>
      <c r="F238" s="22">
        <v>365.98</v>
      </c>
      <c r="G238" s="23" t="s">
        <v>25</v>
      </c>
      <c r="H238" s="24">
        <f t="shared" si="8"/>
        <v>0</v>
      </c>
      <c r="I238" s="31">
        <v>0</v>
      </c>
      <c r="J238" s="31">
        <v>0</v>
      </c>
      <c r="K238" s="45">
        <v>0</v>
      </c>
      <c r="L238" s="24">
        <f t="shared" si="9"/>
        <v>0</v>
      </c>
      <c r="M238" s="31">
        <v>0</v>
      </c>
      <c r="N238" s="31">
        <v>0</v>
      </c>
      <c r="O238" s="45">
        <v>0</v>
      </c>
      <c r="P238" s="35"/>
      <c r="Q238" s="42"/>
    </row>
    <row r="239" spans="1:17" ht="30" customHeight="1" x14ac:dyDescent="0.25">
      <c r="A239" s="62"/>
      <c r="B239" s="34"/>
      <c r="C239" s="38"/>
      <c r="D239" s="34"/>
      <c r="E239" s="28" t="s">
        <v>23</v>
      </c>
      <c r="F239" s="22">
        <v>531.28</v>
      </c>
      <c r="G239" s="23" t="s">
        <v>26</v>
      </c>
      <c r="H239" s="24">
        <f t="shared" si="8"/>
        <v>0</v>
      </c>
      <c r="I239" s="31">
        <v>0</v>
      </c>
      <c r="J239" s="31">
        <v>0</v>
      </c>
      <c r="K239" s="45">
        <v>0</v>
      </c>
      <c r="L239" s="24">
        <f t="shared" si="9"/>
        <v>0</v>
      </c>
      <c r="M239" s="31">
        <v>0</v>
      </c>
      <c r="N239" s="31">
        <v>0</v>
      </c>
      <c r="O239" s="45">
        <v>0</v>
      </c>
      <c r="P239" s="35"/>
      <c r="Q239" s="42"/>
    </row>
    <row r="240" spans="1:17" ht="30" customHeight="1" x14ac:dyDescent="0.25">
      <c r="A240" s="62"/>
      <c r="B240" s="34"/>
      <c r="C240" s="38"/>
      <c r="D240" s="34"/>
      <c r="E240" s="28" t="s">
        <v>23</v>
      </c>
      <c r="F240" s="22">
        <v>747.33</v>
      </c>
      <c r="G240" s="23" t="s">
        <v>27</v>
      </c>
      <c r="H240" s="24">
        <f t="shared" si="8"/>
        <v>0</v>
      </c>
      <c r="I240" s="31">
        <v>0</v>
      </c>
      <c r="J240" s="31">
        <v>0</v>
      </c>
      <c r="K240" s="45">
        <v>0</v>
      </c>
      <c r="L240" s="24">
        <f t="shared" si="9"/>
        <v>0</v>
      </c>
      <c r="M240" s="31">
        <v>0</v>
      </c>
      <c r="N240" s="31">
        <v>0</v>
      </c>
      <c r="O240" s="45">
        <v>0</v>
      </c>
      <c r="P240" s="35"/>
      <c r="Q240" s="42"/>
    </row>
    <row r="241" spans="1:17" ht="30" customHeight="1" x14ac:dyDescent="0.25">
      <c r="A241" s="62"/>
      <c r="B241" s="34"/>
      <c r="C241" s="38"/>
      <c r="D241" s="34"/>
      <c r="E241" s="28" t="s">
        <v>23</v>
      </c>
      <c r="F241" s="22">
        <v>772.79</v>
      </c>
      <c r="G241" s="23" t="s">
        <v>28</v>
      </c>
      <c r="H241" s="24">
        <f t="shared" si="8"/>
        <v>0.46981099999999998</v>
      </c>
      <c r="I241" s="31">
        <v>0.16414799999999999</v>
      </c>
      <c r="J241" s="31">
        <v>0.14647399999999999</v>
      </c>
      <c r="K241" s="31">
        <v>0.159189</v>
      </c>
      <c r="L241" s="24">
        <f t="shared" si="9"/>
        <v>0.46981099999999998</v>
      </c>
      <c r="M241" s="31">
        <v>0.16414799999999999</v>
      </c>
      <c r="N241" s="31">
        <v>0.14647399999999999</v>
      </c>
      <c r="O241" s="31">
        <v>0.159189</v>
      </c>
      <c r="P241" s="35"/>
      <c r="Q241" s="42"/>
    </row>
    <row r="242" spans="1:17" ht="30" customHeight="1" x14ac:dyDescent="0.25">
      <c r="A242" s="62"/>
      <c r="B242" s="34"/>
      <c r="C242" s="38"/>
      <c r="D242" s="34"/>
      <c r="E242" s="28" t="s">
        <v>23</v>
      </c>
      <c r="F242" s="22">
        <v>826.89</v>
      </c>
      <c r="G242" s="23" t="s">
        <v>29</v>
      </c>
      <c r="H242" s="24">
        <f t="shared" si="8"/>
        <v>8.7323999999999999E-2</v>
      </c>
      <c r="I242" s="31">
        <v>2.9890999999999997E-2</v>
      </c>
      <c r="J242" s="31">
        <v>2.8323999999999998E-2</v>
      </c>
      <c r="K242" s="31">
        <v>2.9109000000000003E-2</v>
      </c>
      <c r="L242" s="24">
        <f t="shared" si="9"/>
        <v>8.7323999999999999E-2</v>
      </c>
      <c r="M242" s="31">
        <v>2.9890999999999997E-2</v>
      </c>
      <c r="N242" s="31">
        <v>2.8323999999999998E-2</v>
      </c>
      <c r="O242" s="31">
        <v>2.9109000000000003E-2</v>
      </c>
      <c r="P242" s="35"/>
      <c r="Q242" s="42"/>
    </row>
    <row r="243" spans="1:17" ht="30" customHeight="1" x14ac:dyDescent="0.25">
      <c r="A243" s="62"/>
      <c r="B243" s="34"/>
      <c r="C243" s="38"/>
      <c r="D243" s="34"/>
      <c r="E243" s="28" t="s">
        <v>23</v>
      </c>
      <c r="F243" s="22">
        <v>829.48</v>
      </c>
      <c r="G243" s="23" t="s">
        <v>30</v>
      </c>
      <c r="H243" s="24">
        <f t="shared" si="8"/>
        <v>0</v>
      </c>
      <c r="I243" s="31">
        <v>0</v>
      </c>
      <c r="J243" s="31">
        <v>0</v>
      </c>
      <c r="K243" s="31">
        <v>0</v>
      </c>
      <c r="L243" s="24">
        <f t="shared" si="9"/>
        <v>0</v>
      </c>
      <c r="M243" s="31">
        <v>0</v>
      </c>
      <c r="N243" s="31">
        <v>0</v>
      </c>
      <c r="O243" s="31">
        <v>0</v>
      </c>
      <c r="P243" s="35"/>
      <c r="Q243" s="42"/>
    </row>
    <row r="244" spans="1:17" ht="30" customHeight="1" x14ac:dyDescent="0.25">
      <c r="A244" s="62"/>
      <c r="B244" s="34"/>
      <c r="C244" s="38"/>
      <c r="D244" s="34"/>
      <c r="E244" s="28" t="s">
        <v>23</v>
      </c>
      <c r="F244" s="22">
        <v>627.05999999999995</v>
      </c>
      <c r="G244" s="23" t="s">
        <v>19</v>
      </c>
      <c r="H244" s="24">
        <f t="shared" si="8"/>
        <v>3.9112000000000001E-2</v>
      </c>
      <c r="I244" s="31">
        <v>1.1416000000000001E-2</v>
      </c>
      <c r="J244" s="31">
        <v>1.6381E-2</v>
      </c>
      <c r="K244" s="31">
        <v>1.1314999999999999E-2</v>
      </c>
      <c r="L244" s="24">
        <f t="shared" si="9"/>
        <v>3.9112000000000001E-2</v>
      </c>
      <c r="M244" s="31">
        <v>1.1416000000000001E-2</v>
      </c>
      <c r="N244" s="31">
        <v>1.6381E-2</v>
      </c>
      <c r="O244" s="31">
        <v>1.1314999999999999E-2</v>
      </c>
      <c r="P244" s="35"/>
      <c r="Q244" s="42"/>
    </row>
    <row r="245" spans="1:17" ht="30" customHeight="1" x14ac:dyDescent="0.25">
      <c r="A245" s="34">
        <v>19</v>
      </c>
      <c r="B245" s="34" t="s">
        <v>88</v>
      </c>
      <c r="C245" s="34" t="s">
        <v>89</v>
      </c>
      <c r="D245" s="34" t="s">
        <v>90</v>
      </c>
      <c r="E245" s="28" t="s">
        <v>23</v>
      </c>
      <c r="F245" s="29">
        <v>310.87</v>
      </c>
      <c r="G245" s="70" t="s">
        <v>24</v>
      </c>
      <c r="H245" s="24">
        <f t="shared" si="8"/>
        <v>0</v>
      </c>
      <c r="I245" s="24"/>
      <c r="J245" s="24"/>
      <c r="K245" s="24"/>
      <c r="L245" s="24">
        <f t="shared" si="9"/>
        <v>0</v>
      </c>
      <c r="M245" s="24"/>
      <c r="N245" s="24"/>
      <c r="O245" s="24"/>
      <c r="P245" s="35">
        <v>3580.65</v>
      </c>
      <c r="Q245" s="42"/>
    </row>
    <row r="246" spans="1:17" ht="30" customHeight="1" x14ac:dyDescent="0.25">
      <c r="A246" s="34"/>
      <c r="B246" s="34"/>
      <c r="C246" s="34"/>
      <c r="D246" s="34"/>
      <c r="E246" s="28" t="s">
        <v>23</v>
      </c>
      <c r="F246" s="22">
        <v>365.98</v>
      </c>
      <c r="G246" s="70" t="s">
        <v>25</v>
      </c>
      <c r="H246" s="24">
        <f t="shared" ref="H246:H276" si="10">SUM(I246:K246)</f>
        <v>302.29779600000001</v>
      </c>
      <c r="I246" s="24">
        <v>108.859893</v>
      </c>
      <c r="J246" s="24">
        <v>96.770004999999998</v>
      </c>
      <c r="K246" s="24">
        <v>96.667897999999994</v>
      </c>
      <c r="L246" s="24">
        <f t="shared" ref="L246:L276" si="11">SUM(M246:O246)</f>
        <v>302.29779600000001</v>
      </c>
      <c r="M246" s="24">
        <v>108.859893</v>
      </c>
      <c r="N246" s="24">
        <v>96.770004999999998</v>
      </c>
      <c r="O246" s="24">
        <v>96.667897999999994</v>
      </c>
      <c r="P246" s="35"/>
      <c r="Q246" s="128"/>
    </row>
    <row r="247" spans="1:17" ht="30" customHeight="1" x14ac:dyDescent="0.25">
      <c r="A247" s="34"/>
      <c r="B247" s="34"/>
      <c r="C247" s="34"/>
      <c r="D247" s="34"/>
      <c r="E247" s="28" t="s">
        <v>23</v>
      </c>
      <c r="F247" s="22">
        <v>531.28</v>
      </c>
      <c r="G247" s="70" t="s">
        <v>26</v>
      </c>
      <c r="H247" s="24">
        <f t="shared" si="10"/>
        <v>46.175550999999999</v>
      </c>
      <c r="I247" s="24">
        <v>15.445458</v>
      </c>
      <c r="J247" s="24">
        <v>15.276020000000001</v>
      </c>
      <c r="K247" s="24">
        <v>15.454072999999999</v>
      </c>
      <c r="L247" s="24">
        <f t="shared" si="11"/>
        <v>46.175550999999999</v>
      </c>
      <c r="M247" s="24">
        <v>15.445458</v>
      </c>
      <c r="N247" s="24">
        <v>15.276020000000001</v>
      </c>
      <c r="O247" s="24">
        <v>15.454072999999999</v>
      </c>
      <c r="P247" s="35"/>
      <c r="Q247" s="128"/>
    </row>
    <row r="248" spans="1:17" ht="30" customHeight="1" x14ac:dyDescent="0.25">
      <c r="A248" s="34"/>
      <c r="B248" s="34"/>
      <c r="C248" s="34"/>
      <c r="D248" s="34"/>
      <c r="E248" s="28" t="s">
        <v>23</v>
      </c>
      <c r="F248" s="22">
        <v>747.33</v>
      </c>
      <c r="G248" s="70" t="s">
        <v>27</v>
      </c>
      <c r="H248" s="24">
        <f t="shared" si="10"/>
        <v>40.949398000000002</v>
      </c>
      <c r="I248" s="24">
        <v>14.185805</v>
      </c>
      <c r="J248" s="24">
        <v>13.211342999999999</v>
      </c>
      <c r="K248" s="24">
        <v>13.552250000000001</v>
      </c>
      <c r="L248" s="24">
        <f t="shared" si="11"/>
        <v>40.949398000000002</v>
      </c>
      <c r="M248" s="24">
        <v>14.185805</v>
      </c>
      <c r="N248" s="24">
        <v>13.211342999999999</v>
      </c>
      <c r="O248" s="24">
        <v>13.552250000000001</v>
      </c>
      <c r="P248" s="35"/>
      <c r="Q248" s="128"/>
    </row>
    <row r="249" spans="1:17" ht="30" customHeight="1" x14ac:dyDescent="0.25">
      <c r="A249" s="34"/>
      <c r="B249" s="34"/>
      <c r="C249" s="34"/>
      <c r="D249" s="34"/>
      <c r="E249" s="28" t="s">
        <v>23</v>
      </c>
      <c r="F249" s="22">
        <v>772.79</v>
      </c>
      <c r="G249" s="70" t="s">
        <v>28</v>
      </c>
      <c r="H249" s="24">
        <f t="shared" si="10"/>
        <v>14.173981999999999</v>
      </c>
      <c r="I249" s="24">
        <v>5.147011</v>
      </c>
      <c r="J249" s="24">
        <v>4.494319</v>
      </c>
      <c r="K249" s="24">
        <v>4.5326519999999997</v>
      </c>
      <c r="L249" s="24">
        <f t="shared" si="11"/>
        <v>14.173981999999999</v>
      </c>
      <c r="M249" s="24">
        <v>5.147011</v>
      </c>
      <c r="N249" s="24">
        <v>4.494319</v>
      </c>
      <c r="O249" s="24">
        <v>4.5326519999999997</v>
      </c>
      <c r="P249" s="35"/>
      <c r="Q249" s="128"/>
    </row>
    <row r="250" spans="1:17" ht="30" customHeight="1" x14ac:dyDescent="0.25">
      <c r="A250" s="34"/>
      <c r="B250" s="34"/>
      <c r="C250" s="34"/>
      <c r="D250" s="34"/>
      <c r="E250" s="28" t="s">
        <v>23</v>
      </c>
      <c r="F250" s="22">
        <v>826.89</v>
      </c>
      <c r="G250" s="70" t="s">
        <v>29</v>
      </c>
      <c r="H250" s="24">
        <f t="shared" si="10"/>
        <v>4.6721629999999994</v>
      </c>
      <c r="I250" s="24">
        <v>1.633022</v>
      </c>
      <c r="J250" s="24">
        <v>1.5709519999999999</v>
      </c>
      <c r="K250" s="24">
        <v>1.468189</v>
      </c>
      <c r="L250" s="24">
        <f t="shared" si="11"/>
        <v>4.6721629999999994</v>
      </c>
      <c r="M250" s="24">
        <v>1.633022</v>
      </c>
      <c r="N250" s="24">
        <v>1.5709519999999999</v>
      </c>
      <c r="O250" s="24">
        <v>1.468189</v>
      </c>
      <c r="P250" s="35"/>
      <c r="Q250" s="128"/>
    </row>
    <row r="251" spans="1:17" ht="30" customHeight="1" x14ac:dyDescent="0.25">
      <c r="A251" s="34"/>
      <c r="B251" s="34"/>
      <c r="C251" s="34"/>
      <c r="D251" s="34"/>
      <c r="E251" s="28" t="s">
        <v>23</v>
      </c>
      <c r="F251" s="22">
        <v>829.48</v>
      </c>
      <c r="G251" s="70" t="s">
        <v>30</v>
      </c>
      <c r="H251" s="24">
        <f t="shared" si="10"/>
        <v>0.20716899999999999</v>
      </c>
      <c r="I251" s="24">
        <v>7.6649999999999996E-2</v>
      </c>
      <c r="J251" s="24">
        <v>7.0760000000000003E-2</v>
      </c>
      <c r="K251" s="24">
        <v>5.9759E-2</v>
      </c>
      <c r="L251" s="24">
        <f t="shared" si="11"/>
        <v>0.20716899999999999</v>
      </c>
      <c r="M251" s="24">
        <v>7.6649999999999996E-2</v>
      </c>
      <c r="N251" s="24">
        <v>7.0760000000000003E-2</v>
      </c>
      <c r="O251" s="24">
        <v>5.9759E-2</v>
      </c>
      <c r="P251" s="35"/>
      <c r="Q251" s="128"/>
    </row>
    <row r="252" spans="1:17" ht="30" customHeight="1" x14ac:dyDescent="0.25">
      <c r="A252" s="34"/>
      <c r="B252" s="34"/>
      <c r="C252" s="34"/>
      <c r="D252" s="34"/>
      <c r="E252" s="28" t="s">
        <v>23</v>
      </c>
      <c r="F252" s="22">
        <v>627.05999999999995</v>
      </c>
      <c r="G252" s="70" t="s">
        <v>19</v>
      </c>
      <c r="H252" s="24">
        <f t="shared" si="10"/>
        <v>30.966548000000003</v>
      </c>
      <c r="I252" s="24">
        <v>9.8882010000000005</v>
      </c>
      <c r="J252" s="24">
        <v>10.027233000000001</v>
      </c>
      <c r="K252" s="24">
        <v>11.051114</v>
      </c>
      <c r="L252" s="24">
        <f t="shared" si="11"/>
        <v>30.966548000000003</v>
      </c>
      <c r="M252" s="24">
        <v>9.8882010000000005</v>
      </c>
      <c r="N252" s="24">
        <v>10.027233000000001</v>
      </c>
      <c r="O252" s="24">
        <v>11.051114</v>
      </c>
      <c r="P252" s="35"/>
      <c r="Q252" s="128"/>
    </row>
    <row r="253" spans="1:17" ht="30" customHeight="1" x14ac:dyDescent="0.25">
      <c r="A253" s="34"/>
      <c r="B253" s="34"/>
      <c r="C253" s="34" t="s">
        <v>52</v>
      </c>
      <c r="D253" s="34" t="s">
        <v>90</v>
      </c>
      <c r="E253" s="28" t="s">
        <v>23</v>
      </c>
      <c r="F253" s="29">
        <v>310.87</v>
      </c>
      <c r="G253" s="70" t="s">
        <v>24</v>
      </c>
      <c r="H253" s="24">
        <f t="shared" si="10"/>
        <v>0</v>
      </c>
      <c r="I253" s="24"/>
      <c r="J253" s="24"/>
      <c r="K253" s="24"/>
      <c r="L253" s="24">
        <f t="shared" si="11"/>
        <v>0</v>
      </c>
      <c r="M253" s="24"/>
      <c r="N253" s="24"/>
      <c r="O253" s="24"/>
      <c r="P253" s="35">
        <f>SUM(H253:H256)-SUM(L253:L256)</f>
        <v>0</v>
      </c>
      <c r="Q253" s="42"/>
    </row>
    <row r="254" spans="1:17" ht="30" customHeight="1" x14ac:dyDescent="0.25">
      <c r="A254" s="34"/>
      <c r="B254" s="34"/>
      <c r="C254" s="34"/>
      <c r="D254" s="34"/>
      <c r="E254" s="28" t="s">
        <v>23</v>
      </c>
      <c r="F254" s="22">
        <v>365.98</v>
      </c>
      <c r="G254" s="70" t="s">
        <v>25</v>
      </c>
      <c r="H254" s="24">
        <f t="shared" si="10"/>
        <v>134.82694600000002</v>
      </c>
      <c r="I254" s="24">
        <v>44.077145999999999</v>
      </c>
      <c r="J254" s="24">
        <v>44.622891000000003</v>
      </c>
      <c r="K254" s="24">
        <v>46.126908999999998</v>
      </c>
      <c r="L254" s="24">
        <f t="shared" si="11"/>
        <v>134.82694600000002</v>
      </c>
      <c r="M254" s="24">
        <v>44.077145999999999</v>
      </c>
      <c r="N254" s="24">
        <v>44.622891000000003</v>
      </c>
      <c r="O254" s="24">
        <v>46.126908999999998</v>
      </c>
      <c r="P254" s="35"/>
      <c r="Q254" s="128"/>
    </row>
    <row r="255" spans="1:17" ht="30" customHeight="1" x14ac:dyDescent="0.25">
      <c r="A255" s="34"/>
      <c r="B255" s="34"/>
      <c r="C255" s="34"/>
      <c r="D255" s="34"/>
      <c r="E255" s="28" t="s">
        <v>23</v>
      </c>
      <c r="F255" s="22">
        <v>531.28</v>
      </c>
      <c r="G255" s="70" t="s">
        <v>26</v>
      </c>
      <c r="H255" s="24">
        <f t="shared" si="10"/>
        <v>22.493559000000001</v>
      </c>
      <c r="I255" s="24">
        <v>7.8401649999999998</v>
      </c>
      <c r="J255" s="24">
        <v>7.1537110000000004</v>
      </c>
      <c r="K255" s="24">
        <v>7.4996830000000001</v>
      </c>
      <c r="L255" s="24">
        <f t="shared" si="11"/>
        <v>22.493559000000001</v>
      </c>
      <c r="M255" s="24">
        <v>7.8401649999999998</v>
      </c>
      <c r="N255" s="24">
        <v>7.1537110000000004</v>
      </c>
      <c r="O255" s="24">
        <v>7.4996830000000001</v>
      </c>
      <c r="P255" s="35"/>
      <c r="Q255" s="128"/>
    </row>
    <row r="256" spans="1:17" ht="30" customHeight="1" x14ac:dyDescent="0.25">
      <c r="A256" s="34"/>
      <c r="B256" s="34"/>
      <c r="C256" s="34"/>
      <c r="D256" s="34"/>
      <c r="E256" s="28" t="s">
        <v>23</v>
      </c>
      <c r="F256" s="22">
        <v>747.33</v>
      </c>
      <c r="G256" s="70" t="s">
        <v>27</v>
      </c>
      <c r="H256" s="24">
        <f t="shared" si="10"/>
        <v>1.9290149999999999</v>
      </c>
      <c r="I256" s="24">
        <v>0.62806899999999999</v>
      </c>
      <c r="J256" s="24">
        <v>0.623112</v>
      </c>
      <c r="K256" s="24">
        <v>0.67783400000000005</v>
      </c>
      <c r="L256" s="24">
        <f t="shared" si="11"/>
        <v>1.9290149999999999</v>
      </c>
      <c r="M256" s="24">
        <v>0.62806899999999999</v>
      </c>
      <c r="N256" s="24">
        <v>0.623112</v>
      </c>
      <c r="O256" s="24">
        <v>0.67783400000000005</v>
      </c>
      <c r="P256" s="35"/>
      <c r="Q256" s="128"/>
    </row>
    <row r="257" spans="1:17" ht="30" customHeight="1" x14ac:dyDescent="0.25">
      <c r="A257" s="34"/>
      <c r="B257" s="34"/>
      <c r="C257" s="34"/>
      <c r="D257" s="34"/>
      <c r="E257" s="28" t="s">
        <v>23</v>
      </c>
      <c r="F257" s="22">
        <v>772.79</v>
      </c>
      <c r="G257" s="70" t="s">
        <v>28</v>
      </c>
      <c r="H257" s="24">
        <f t="shared" si="10"/>
        <v>0</v>
      </c>
      <c r="I257" s="71"/>
      <c r="J257" s="71"/>
      <c r="K257" s="71"/>
      <c r="L257" s="24">
        <f t="shared" si="11"/>
        <v>0</v>
      </c>
      <c r="M257" s="71"/>
      <c r="N257" s="71"/>
      <c r="O257" s="71"/>
      <c r="P257" s="35"/>
      <c r="Q257" s="128"/>
    </row>
    <row r="258" spans="1:17" ht="30" customHeight="1" x14ac:dyDescent="0.25">
      <c r="A258" s="34"/>
      <c r="B258" s="34"/>
      <c r="C258" s="34"/>
      <c r="D258" s="34"/>
      <c r="E258" s="28" t="s">
        <v>23</v>
      </c>
      <c r="F258" s="22">
        <v>826.89</v>
      </c>
      <c r="G258" s="70" t="s">
        <v>29</v>
      </c>
      <c r="H258" s="24">
        <f t="shared" si="10"/>
        <v>0</v>
      </c>
      <c r="I258" s="71"/>
      <c r="J258" s="71"/>
      <c r="K258" s="71"/>
      <c r="L258" s="24">
        <f t="shared" si="11"/>
        <v>0</v>
      </c>
      <c r="M258" s="71"/>
      <c r="N258" s="71"/>
      <c r="O258" s="71"/>
      <c r="P258" s="35"/>
      <c r="Q258" s="128"/>
    </row>
    <row r="259" spans="1:17" ht="30" customHeight="1" x14ac:dyDescent="0.25">
      <c r="A259" s="34"/>
      <c r="B259" s="34"/>
      <c r="C259" s="34"/>
      <c r="D259" s="34"/>
      <c r="E259" s="28" t="s">
        <v>23</v>
      </c>
      <c r="F259" s="22">
        <v>829.48</v>
      </c>
      <c r="G259" s="70" t="s">
        <v>30</v>
      </c>
      <c r="H259" s="24">
        <f t="shared" si="10"/>
        <v>0</v>
      </c>
      <c r="I259" s="71"/>
      <c r="J259" s="71"/>
      <c r="K259" s="71"/>
      <c r="L259" s="24">
        <f t="shared" si="11"/>
        <v>0</v>
      </c>
      <c r="M259" s="71"/>
      <c r="N259" s="71"/>
      <c r="O259" s="71"/>
      <c r="P259" s="35"/>
      <c r="Q259" s="128"/>
    </row>
    <row r="260" spans="1:17" ht="30" customHeight="1" x14ac:dyDescent="0.25">
      <c r="A260" s="34"/>
      <c r="B260" s="34"/>
      <c r="C260" s="34"/>
      <c r="D260" s="34"/>
      <c r="E260" s="28" t="s">
        <v>23</v>
      </c>
      <c r="F260" s="22">
        <v>627.05999999999995</v>
      </c>
      <c r="G260" s="70" t="s">
        <v>19</v>
      </c>
      <c r="H260" s="24">
        <f t="shared" si="10"/>
        <v>0</v>
      </c>
      <c r="I260" s="24"/>
      <c r="J260" s="24"/>
      <c r="K260" s="24"/>
      <c r="L260" s="24">
        <f t="shared" si="11"/>
        <v>0</v>
      </c>
      <c r="M260" s="24"/>
      <c r="N260" s="24"/>
      <c r="O260" s="24"/>
      <c r="P260" s="35"/>
      <c r="Q260" s="128"/>
    </row>
    <row r="261" spans="1:17" ht="30" customHeight="1" x14ac:dyDescent="0.25">
      <c r="A261" s="34"/>
      <c r="B261" s="34"/>
      <c r="C261" s="34" t="s">
        <v>91</v>
      </c>
      <c r="D261" s="34" t="s">
        <v>90</v>
      </c>
      <c r="E261" s="28" t="s">
        <v>23</v>
      </c>
      <c r="F261" s="29">
        <v>310.87</v>
      </c>
      <c r="G261" s="70" t="s">
        <v>24</v>
      </c>
      <c r="H261" s="24">
        <f t="shared" si="10"/>
        <v>0</v>
      </c>
      <c r="I261" s="24"/>
      <c r="J261" s="24"/>
      <c r="K261" s="24"/>
      <c r="L261" s="24">
        <f t="shared" si="11"/>
        <v>0</v>
      </c>
      <c r="M261" s="24"/>
      <c r="N261" s="24"/>
      <c r="O261" s="24"/>
      <c r="P261" s="35"/>
      <c r="Q261" s="42"/>
    </row>
    <row r="262" spans="1:17" ht="30" customHeight="1" x14ac:dyDescent="0.25">
      <c r="A262" s="34"/>
      <c r="B262" s="34"/>
      <c r="C262" s="34"/>
      <c r="D262" s="34"/>
      <c r="E262" s="28" t="s">
        <v>23</v>
      </c>
      <c r="F262" s="22">
        <v>365.98</v>
      </c>
      <c r="G262" s="70" t="s">
        <v>25</v>
      </c>
      <c r="H262" s="24">
        <f t="shared" si="10"/>
        <v>0</v>
      </c>
      <c r="I262" s="24"/>
      <c r="J262" s="24"/>
      <c r="K262" s="24"/>
      <c r="L262" s="24">
        <f t="shared" si="11"/>
        <v>0</v>
      </c>
      <c r="M262" s="24"/>
      <c r="N262" s="24"/>
      <c r="O262" s="24"/>
      <c r="P262" s="35"/>
      <c r="Q262" s="128"/>
    </row>
    <row r="263" spans="1:17" ht="30" customHeight="1" x14ac:dyDescent="0.25">
      <c r="A263" s="34"/>
      <c r="B263" s="34"/>
      <c r="C263" s="34"/>
      <c r="D263" s="34"/>
      <c r="E263" s="28" t="s">
        <v>23</v>
      </c>
      <c r="F263" s="22">
        <v>531.28</v>
      </c>
      <c r="G263" s="70" t="s">
        <v>26</v>
      </c>
      <c r="H263" s="24">
        <f t="shared" si="10"/>
        <v>0</v>
      </c>
      <c r="I263" s="24"/>
      <c r="J263" s="24"/>
      <c r="K263" s="24"/>
      <c r="L263" s="24">
        <f t="shared" si="11"/>
        <v>0</v>
      </c>
      <c r="M263" s="24"/>
      <c r="N263" s="24"/>
      <c r="O263" s="24"/>
      <c r="P263" s="35"/>
      <c r="Q263" s="128"/>
    </row>
    <row r="264" spans="1:17" ht="30" customHeight="1" x14ac:dyDescent="0.25">
      <c r="A264" s="34"/>
      <c r="B264" s="34"/>
      <c r="C264" s="34"/>
      <c r="D264" s="34"/>
      <c r="E264" s="28" t="s">
        <v>23</v>
      </c>
      <c r="F264" s="22">
        <v>747.33</v>
      </c>
      <c r="G264" s="70" t="s">
        <v>27</v>
      </c>
      <c r="H264" s="24">
        <f t="shared" si="10"/>
        <v>0</v>
      </c>
      <c r="I264" s="24"/>
      <c r="J264" s="24"/>
      <c r="K264" s="24"/>
      <c r="L264" s="24">
        <f t="shared" si="11"/>
        <v>0</v>
      </c>
      <c r="M264" s="24"/>
      <c r="N264" s="24"/>
      <c r="O264" s="24"/>
      <c r="P264" s="35"/>
      <c r="Q264" s="128"/>
    </row>
    <row r="265" spans="1:17" ht="30" customHeight="1" x14ac:dyDescent="0.25">
      <c r="A265" s="34"/>
      <c r="B265" s="34"/>
      <c r="C265" s="34"/>
      <c r="D265" s="34"/>
      <c r="E265" s="28" t="s">
        <v>23</v>
      </c>
      <c r="F265" s="22">
        <v>772.79</v>
      </c>
      <c r="G265" s="70" t="s">
        <v>28</v>
      </c>
      <c r="H265" s="24">
        <f t="shared" si="10"/>
        <v>0</v>
      </c>
      <c r="I265" s="24"/>
      <c r="J265" s="24"/>
      <c r="K265" s="24"/>
      <c r="L265" s="24">
        <f t="shared" si="11"/>
        <v>0</v>
      </c>
      <c r="M265" s="24"/>
      <c r="N265" s="24"/>
      <c r="O265" s="24"/>
      <c r="P265" s="35"/>
      <c r="Q265" s="128"/>
    </row>
    <row r="266" spans="1:17" ht="30" customHeight="1" x14ac:dyDescent="0.25">
      <c r="A266" s="34"/>
      <c r="B266" s="34"/>
      <c r="C266" s="34"/>
      <c r="D266" s="34"/>
      <c r="E266" s="28" t="s">
        <v>23</v>
      </c>
      <c r="F266" s="22">
        <v>826.89</v>
      </c>
      <c r="G266" s="70" t="s">
        <v>29</v>
      </c>
      <c r="H266" s="24">
        <f t="shared" si="10"/>
        <v>0</v>
      </c>
      <c r="I266" s="24"/>
      <c r="J266" s="24"/>
      <c r="K266" s="24"/>
      <c r="L266" s="24">
        <f t="shared" si="11"/>
        <v>0</v>
      </c>
      <c r="M266" s="24"/>
      <c r="N266" s="24"/>
      <c r="O266" s="24"/>
      <c r="P266" s="35"/>
      <c r="Q266" s="128"/>
    </row>
    <row r="267" spans="1:17" ht="30" customHeight="1" x14ac:dyDescent="0.25">
      <c r="A267" s="34"/>
      <c r="B267" s="34"/>
      <c r="C267" s="34"/>
      <c r="D267" s="34"/>
      <c r="E267" s="28" t="s">
        <v>23</v>
      </c>
      <c r="F267" s="22">
        <v>829.48</v>
      </c>
      <c r="G267" s="70" t="s">
        <v>30</v>
      </c>
      <c r="H267" s="24">
        <f t="shared" si="10"/>
        <v>0</v>
      </c>
      <c r="I267" s="24"/>
      <c r="J267" s="24"/>
      <c r="K267" s="24"/>
      <c r="L267" s="24">
        <f t="shared" si="11"/>
        <v>0</v>
      </c>
      <c r="M267" s="24"/>
      <c r="N267" s="24"/>
      <c r="O267" s="24"/>
      <c r="P267" s="35"/>
      <c r="Q267" s="128"/>
    </row>
    <row r="268" spans="1:17" ht="30" customHeight="1" x14ac:dyDescent="0.25">
      <c r="A268" s="34"/>
      <c r="B268" s="34"/>
      <c r="C268" s="34"/>
      <c r="D268" s="34"/>
      <c r="E268" s="28" t="s">
        <v>23</v>
      </c>
      <c r="F268" s="22">
        <v>627.05999999999995</v>
      </c>
      <c r="G268" s="70" t="s">
        <v>19</v>
      </c>
      <c r="H268" s="24">
        <f t="shared" si="10"/>
        <v>0</v>
      </c>
      <c r="I268" s="24"/>
      <c r="J268" s="24"/>
      <c r="K268" s="24"/>
      <c r="L268" s="24">
        <f t="shared" si="11"/>
        <v>0</v>
      </c>
      <c r="M268" s="24"/>
      <c r="N268" s="24"/>
      <c r="O268" s="24"/>
      <c r="P268" s="35"/>
      <c r="Q268" s="128"/>
    </row>
    <row r="269" spans="1:17" ht="30" customHeight="1" x14ac:dyDescent="0.25">
      <c r="A269" s="34"/>
      <c r="B269" s="34"/>
      <c r="C269" s="34" t="s">
        <v>92</v>
      </c>
      <c r="D269" s="34" t="s">
        <v>90</v>
      </c>
      <c r="E269" s="28" t="s">
        <v>23</v>
      </c>
      <c r="F269" s="29">
        <v>310.87</v>
      </c>
      <c r="G269" s="70" t="s">
        <v>24</v>
      </c>
      <c r="H269" s="24">
        <f t="shared" si="10"/>
        <v>0</v>
      </c>
      <c r="I269" s="24"/>
      <c r="J269" s="24"/>
      <c r="K269" s="24"/>
      <c r="L269" s="24">
        <f t="shared" si="11"/>
        <v>0</v>
      </c>
      <c r="M269" s="24"/>
      <c r="N269" s="24"/>
      <c r="O269" s="24"/>
      <c r="P269" s="35">
        <v>2825</v>
      </c>
      <c r="Q269" s="42"/>
    </row>
    <row r="270" spans="1:17" ht="30" customHeight="1" x14ac:dyDescent="0.25">
      <c r="A270" s="34"/>
      <c r="B270" s="34"/>
      <c r="C270" s="34"/>
      <c r="D270" s="34"/>
      <c r="E270" s="28" t="s">
        <v>23</v>
      </c>
      <c r="F270" s="22">
        <v>365.98</v>
      </c>
      <c r="G270" s="70" t="s">
        <v>25</v>
      </c>
      <c r="H270" s="24">
        <f t="shared" si="10"/>
        <v>0</v>
      </c>
      <c r="I270" s="24"/>
      <c r="J270" s="24"/>
      <c r="K270" s="24"/>
      <c r="L270" s="24">
        <f t="shared" si="11"/>
        <v>0</v>
      </c>
      <c r="M270" s="24"/>
      <c r="N270" s="24"/>
      <c r="O270" s="24"/>
      <c r="P270" s="35"/>
      <c r="Q270" s="128"/>
    </row>
    <row r="271" spans="1:17" ht="30" customHeight="1" x14ac:dyDescent="0.25">
      <c r="A271" s="34"/>
      <c r="B271" s="34"/>
      <c r="C271" s="34"/>
      <c r="D271" s="34"/>
      <c r="E271" s="28" t="s">
        <v>23</v>
      </c>
      <c r="F271" s="22">
        <v>531.28</v>
      </c>
      <c r="G271" s="70" t="s">
        <v>26</v>
      </c>
      <c r="H271" s="24">
        <f t="shared" si="10"/>
        <v>16.695782999999999</v>
      </c>
      <c r="I271" s="24">
        <v>5.7946920000000004</v>
      </c>
      <c r="J271" s="24">
        <v>5.3427809999999996</v>
      </c>
      <c r="K271" s="24">
        <v>5.5583099999999996</v>
      </c>
      <c r="L271" s="24">
        <f t="shared" si="11"/>
        <v>16.695782999999999</v>
      </c>
      <c r="M271" s="24">
        <v>5.7946920000000004</v>
      </c>
      <c r="N271" s="24">
        <v>5.3427809999999996</v>
      </c>
      <c r="O271" s="24">
        <v>5.5583099999999996</v>
      </c>
      <c r="P271" s="35"/>
      <c r="Q271" s="128"/>
    </row>
    <row r="272" spans="1:17" ht="30" customHeight="1" x14ac:dyDescent="0.25">
      <c r="A272" s="34"/>
      <c r="B272" s="34"/>
      <c r="C272" s="34"/>
      <c r="D272" s="34"/>
      <c r="E272" s="28" t="s">
        <v>23</v>
      </c>
      <c r="F272" s="22">
        <v>747.33</v>
      </c>
      <c r="G272" s="70" t="s">
        <v>27</v>
      </c>
      <c r="H272" s="24">
        <f t="shared" si="10"/>
        <v>19.204046999999999</v>
      </c>
      <c r="I272" s="24">
        <v>6.6252899999999997</v>
      </c>
      <c r="J272" s="24">
        <v>6.28599</v>
      </c>
      <c r="K272" s="24">
        <v>6.2927670000000004</v>
      </c>
      <c r="L272" s="24">
        <f t="shared" si="11"/>
        <v>19.204046999999999</v>
      </c>
      <c r="M272" s="24">
        <v>6.6252899999999997</v>
      </c>
      <c r="N272" s="24">
        <v>6.28599</v>
      </c>
      <c r="O272" s="24">
        <v>6.2927670000000004</v>
      </c>
      <c r="P272" s="35"/>
      <c r="Q272" s="128"/>
    </row>
    <row r="273" spans="1:17" ht="30" customHeight="1" x14ac:dyDescent="0.25">
      <c r="A273" s="34"/>
      <c r="B273" s="34"/>
      <c r="C273" s="34"/>
      <c r="D273" s="34"/>
      <c r="E273" s="28" t="s">
        <v>23</v>
      </c>
      <c r="F273" s="22">
        <v>772.79</v>
      </c>
      <c r="G273" s="70" t="s">
        <v>28</v>
      </c>
      <c r="H273" s="24">
        <f t="shared" si="10"/>
        <v>3.5705460000000002</v>
      </c>
      <c r="I273" s="24">
        <v>1.204906</v>
      </c>
      <c r="J273" s="24">
        <v>1.2008239999999999</v>
      </c>
      <c r="K273" s="24">
        <v>1.1648160000000001</v>
      </c>
      <c r="L273" s="24">
        <f t="shared" si="11"/>
        <v>3.5705460000000002</v>
      </c>
      <c r="M273" s="24">
        <v>1.204906</v>
      </c>
      <c r="N273" s="24">
        <v>1.2008239999999999</v>
      </c>
      <c r="O273" s="24">
        <v>1.1648160000000001</v>
      </c>
      <c r="P273" s="35"/>
      <c r="Q273" s="128"/>
    </row>
    <row r="274" spans="1:17" ht="30" customHeight="1" x14ac:dyDescent="0.25">
      <c r="A274" s="34"/>
      <c r="B274" s="34"/>
      <c r="C274" s="34"/>
      <c r="D274" s="34"/>
      <c r="E274" s="28" t="s">
        <v>23</v>
      </c>
      <c r="F274" s="22">
        <v>826.89</v>
      </c>
      <c r="G274" s="70" t="s">
        <v>29</v>
      </c>
      <c r="H274" s="24">
        <f t="shared" si="10"/>
        <v>1.541004</v>
      </c>
      <c r="I274" s="24">
        <v>0.51544199999999996</v>
      </c>
      <c r="J274" s="24">
        <v>0.49921700000000002</v>
      </c>
      <c r="K274" s="24">
        <v>0.52634499999999995</v>
      </c>
      <c r="L274" s="24">
        <f t="shared" si="11"/>
        <v>1.541004</v>
      </c>
      <c r="M274" s="24">
        <v>0.51544199999999996</v>
      </c>
      <c r="N274" s="24">
        <v>0.49921700000000002</v>
      </c>
      <c r="O274" s="24">
        <v>0.52634499999999995</v>
      </c>
      <c r="P274" s="35"/>
      <c r="Q274" s="128"/>
    </row>
    <row r="275" spans="1:17" ht="30" customHeight="1" x14ac:dyDescent="0.25">
      <c r="A275" s="34"/>
      <c r="B275" s="34"/>
      <c r="C275" s="34"/>
      <c r="D275" s="34"/>
      <c r="E275" s="28" t="s">
        <v>23</v>
      </c>
      <c r="F275" s="22">
        <v>829.48</v>
      </c>
      <c r="G275" s="70" t="s">
        <v>30</v>
      </c>
      <c r="H275" s="24">
        <f t="shared" si="10"/>
        <v>0.11273799999999999</v>
      </c>
      <c r="I275" s="24">
        <v>3.7984999999999998E-2</v>
      </c>
      <c r="J275" s="24">
        <v>2.7476E-2</v>
      </c>
      <c r="K275" s="24">
        <v>4.7277E-2</v>
      </c>
      <c r="L275" s="24">
        <f t="shared" si="11"/>
        <v>0.11273799999999999</v>
      </c>
      <c r="M275" s="24">
        <v>3.7984999999999998E-2</v>
      </c>
      <c r="N275" s="24">
        <v>2.7476E-2</v>
      </c>
      <c r="O275" s="24">
        <v>4.7277E-2</v>
      </c>
      <c r="P275" s="35"/>
      <c r="Q275" s="128"/>
    </row>
    <row r="276" spans="1:17" ht="30" customHeight="1" x14ac:dyDescent="0.25">
      <c r="A276" s="34"/>
      <c r="B276" s="34"/>
      <c r="C276" s="34"/>
      <c r="D276" s="34"/>
      <c r="E276" s="28" t="s">
        <v>23</v>
      </c>
      <c r="F276" s="22">
        <v>627.05999999999995</v>
      </c>
      <c r="G276" s="70" t="s">
        <v>19</v>
      </c>
      <c r="H276" s="24">
        <f t="shared" si="10"/>
        <v>13.907416999999999</v>
      </c>
      <c r="I276" s="24">
        <v>4.3533210000000002</v>
      </c>
      <c r="J276" s="24">
        <v>4.5512459999999999</v>
      </c>
      <c r="K276" s="24">
        <v>5.0028499999999996</v>
      </c>
      <c r="L276" s="24">
        <f t="shared" si="11"/>
        <v>13.907416999999999</v>
      </c>
      <c r="M276" s="24">
        <v>4.3533210000000002</v>
      </c>
      <c r="N276" s="24">
        <v>4.5512459999999999</v>
      </c>
      <c r="O276" s="24">
        <v>5.0028499999999996</v>
      </c>
      <c r="P276" s="35"/>
      <c r="Q276" s="128"/>
    </row>
    <row r="277" spans="1:17" ht="30" customHeight="1" x14ac:dyDescent="0.25">
      <c r="A277" s="62">
        <v>20</v>
      </c>
      <c r="B277" s="34" t="s">
        <v>93</v>
      </c>
      <c r="C277" s="34" t="s">
        <v>89</v>
      </c>
      <c r="D277" s="49" t="s">
        <v>94</v>
      </c>
      <c r="E277" s="28" t="s">
        <v>23</v>
      </c>
      <c r="F277" s="29">
        <v>310.87</v>
      </c>
      <c r="G277" s="72" t="s">
        <v>24</v>
      </c>
      <c r="H277" s="24">
        <f t="shared" ref="H277:H340" si="12">I277+J277+K277</f>
        <v>0</v>
      </c>
      <c r="I277" s="24"/>
      <c r="J277" s="24"/>
      <c r="K277" s="24"/>
      <c r="L277" s="24">
        <f t="shared" ref="L277:L340" si="13">M277+N277+O277</f>
        <v>0</v>
      </c>
      <c r="M277" s="24"/>
      <c r="N277" s="24"/>
      <c r="O277" s="24"/>
      <c r="P277" s="73">
        <v>4757.9799999999996</v>
      </c>
      <c r="Q277" s="42"/>
    </row>
    <row r="278" spans="1:17" ht="30" customHeight="1" x14ac:dyDescent="0.25">
      <c r="A278" s="62"/>
      <c r="B278" s="34"/>
      <c r="C278" s="34"/>
      <c r="D278" s="63"/>
      <c r="E278" s="28" t="s">
        <v>23</v>
      </c>
      <c r="F278" s="22">
        <v>365.98</v>
      </c>
      <c r="G278" s="72" t="s">
        <v>25</v>
      </c>
      <c r="H278" s="24">
        <f t="shared" si="12"/>
        <v>0</v>
      </c>
      <c r="I278" s="24"/>
      <c r="J278" s="24"/>
      <c r="K278" s="24"/>
      <c r="L278" s="24">
        <f t="shared" si="13"/>
        <v>0</v>
      </c>
      <c r="M278" s="24"/>
      <c r="N278" s="24"/>
      <c r="O278" s="24"/>
      <c r="P278" s="74"/>
      <c r="Q278" s="42"/>
    </row>
    <row r="279" spans="1:17" ht="30" customHeight="1" x14ac:dyDescent="0.25">
      <c r="A279" s="62"/>
      <c r="B279" s="34"/>
      <c r="C279" s="34"/>
      <c r="D279" s="63"/>
      <c r="E279" s="28" t="s">
        <v>23</v>
      </c>
      <c r="F279" s="22">
        <v>531.28</v>
      </c>
      <c r="G279" s="72" t="s">
        <v>26</v>
      </c>
      <c r="H279" s="24">
        <f t="shared" si="12"/>
        <v>0.16719200000000001</v>
      </c>
      <c r="I279" s="75">
        <v>5.6959000000000003E-2</v>
      </c>
      <c r="J279" s="75">
        <v>5.4613999999999996E-2</v>
      </c>
      <c r="K279" s="76">
        <v>5.5619000000000002E-2</v>
      </c>
      <c r="L279" s="24">
        <f t="shared" si="13"/>
        <v>0.16719200000000001</v>
      </c>
      <c r="M279" s="75">
        <v>5.6959000000000003E-2</v>
      </c>
      <c r="N279" s="75">
        <v>5.4613999999999996E-2</v>
      </c>
      <c r="O279" s="76">
        <v>5.5619000000000002E-2</v>
      </c>
      <c r="P279" s="74"/>
      <c r="Q279" s="42"/>
    </row>
    <row r="280" spans="1:17" ht="30" customHeight="1" x14ac:dyDescent="0.25">
      <c r="A280" s="62"/>
      <c r="B280" s="34"/>
      <c r="C280" s="34"/>
      <c r="D280" s="63"/>
      <c r="E280" s="28" t="s">
        <v>23</v>
      </c>
      <c r="F280" s="22">
        <v>747.33</v>
      </c>
      <c r="G280" s="72" t="s">
        <v>27</v>
      </c>
      <c r="H280" s="24">
        <f t="shared" si="12"/>
        <v>11.483301000000001</v>
      </c>
      <c r="I280" s="75">
        <v>4.0967150000000006</v>
      </c>
      <c r="J280" s="75">
        <v>3.7816080000000003</v>
      </c>
      <c r="K280" s="76">
        <v>3.604978</v>
      </c>
      <c r="L280" s="24">
        <f t="shared" si="13"/>
        <v>11.483301000000001</v>
      </c>
      <c r="M280" s="75">
        <v>4.0967150000000006</v>
      </c>
      <c r="N280" s="75">
        <v>3.7816080000000003</v>
      </c>
      <c r="O280" s="76">
        <v>3.604978</v>
      </c>
      <c r="P280" s="74"/>
      <c r="Q280" s="42"/>
    </row>
    <row r="281" spans="1:17" ht="30" customHeight="1" x14ac:dyDescent="0.25">
      <c r="A281" s="62"/>
      <c r="B281" s="34"/>
      <c r="C281" s="34"/>
      <c r="D281" s="63"/>
      <c r="E281" s="28" t="s">
        <v>23</v>
      </c>
      <c r="F281" s="22">
        <v>772.79</v>
      </c>
      <c r="G281" s="72" t="s">
        <v>28</v>
      </c>
      <c r="H281" s="24">
        <f t="shared" si="12"/>
        <v>4.5548730000000006</v>
      </c>
      <c r="I281" s="75">
        <v>1.5584109999999998</v>
      </c>
      <c r="J281" s="75">
        <v>1.4886810000000004</v>
      </c>
      <c r="K281" s="76">
        <v>1.5077810000000005</v>
      </c>
      <c r="L281" s="24">
        <f t="shared" si="13"/>
        <v>4.5548730000000006</v>
      </c>
      <c r="M281" s="75">
        <v>1.5584109999999998</v>
      </c>
      <c r="N281" s="75">
        <v>1.4886810000000004</v>
      </c>
      <c r="O281" s="76">
        <v>1.5077810000000005</v>
      </c>
      <c r="P281" s="74"/>
      <c r="Q281" s="42"/>
    </row>
    <row r="282" spans="1:17" ht="30" customHeight="1" x14ac:dyDescent="0.25">
      <c r="A282" s="62"/>
      <c r="B282" s="34"/>
      <c r="C282" s="34"/>
      <c r="D282" s="63"/>
      <c r="E282" s="28" t="s">
        <v>23</v>
      </c>
      <c r="F282" s="22">
        <v>826.89</v>
      </c>
      <c r="G282" s="72" t="s">
        <v>29</v>
      </c>
      <c r="H282" s="24">
        <f t="shared" si="12"/>
        <v>2.2330710000000003</v>
      </c>
      <c r="I282" s="75">
        <v>0.7982870000000003</v>
      </c>
      <c r="J282" s="75">
        <v>0.75644100000000025</v>
      </c>
      <c r="K282" s="76">
        <v>0.67834299999999959</v>
      </c>
      <c r="L282" s="24">
        <f t="shared" si="13"/>
        <v>2.2330710000000003</v>
      </c>
      <c r="M282" s="75">
        <v>0.7982870000000003</v>
      </c>
      <c r="N282" s="75">
        <v>0.75644100000000025</v>
      </c>
      <c r="O282" s="76">
        <v>0.67834299999999959</v>
      </c>
      <c r="P282" s="74"/>
      <c r="Q282" s="42"/>
    </row>
    <row r="283" spans="1:17" ht="30" customHeight="1" x14ac:dyDescent="0.25">
      <c r="A283" s="62"/>
      <c r="B283" s="34"/>
      <c r="C283" s="34"/>
      <c r="D283" s="63"/>
      <c r="E283" s="28" t="s">
        <v>23</v>
      </c>
      <c r="F283" s="22">
        <v>829.48</v>
      </c>
      <c r="G283" s="72" t="s">
        <v>30</v>
      </c>
      <c r="H283" s="24">
        <f t="shared" si="12"/>
        <v>6.5692E-2</v>
      </c>
      <c r="I283" s="75">
        <v>2.3963999999999999E-2</v>
      </c>
      <c r="J283" s="75">
        <v>2.1706999999999997E-2</v>
      </c>
      <c r="K283" s="76">
        <v>2.0020999999999997E-2</v>
      </c>
      <c r="L283" s="24">
        <f t="shared" si="13"/>
        <v>6.5692E-2</v>
      </c>
      <c r="M283" s="75">
        <v>2.3963999999999999E-2</v>
      </c>
      <c r="N283" s="75">
        <v>2.1706999999999997E-2</v>
      </c>
      <c r="O283" s="76">
        <v>2.0020999999999997E-2</v>
      </c>
      <c r="P283" s="74"/>
      <c r="Q283" s="42"/>
    </row>
    <row r="284" spans="1:17" ht="30" customHeight="1" thickBot="1" x14ac:dyDescent="0.3">
      <c r="A284" s="62"/>
      <c r="B284" s="34"/>
      <c r="C284" s="34"/>
      <c r="D284" s="27"/>
      <c r="E284" s="28" t="s">
        <v>23</v>
      </c>
      <c r="F284" s="22">
        <v>627.05999999999995</v>
      </c>
      <c r="G284" s="72" t="s">
        <v>19</v>
      </c>
      <c r="H284" s="24">
        <f t="shared" si="12"/>
        <v>4.2676490000000005</v>
      </c>
      <c r="I284" s="77">
        <v>1.314864</v>
      </c>
      <c r="J284" s="77">
        <v>1.5143610000000001</v>
      </c>
      <c r="K284" s="78">
        <v>1.4384239999999999</v>
      </c>
      <c r="L284" s="24">
        <f t="shared" si="13"/>
        <v>4.2676490000000005</v>
      </c>
      <c r="M284" s="77">
        <v>1.314864</v>
      </c>
      <c r="N284" s="77">
        <v>1.5143610000000001</v>
      </c>
      <c r="O284" s="78">
        <v>1.4384239999999999</v>
      </c>
      <c r="P284" s="79"/>
      <c r="Q284" s="42"/>
    </row>
    <row r="285" spans="1:17" ht="30" customHeight="1" x14ac:dyDescent="0.25">
      <c r="A285" s="62"/>
      <c r="B285" s="34"/>
      <c r="C285" s="34" t="s">
        <v>91</v>
      </c>
      <c r="D285" s="49" t="s">
        <v>95</v>
      </c>
      <c r="E285" s="28" t="s">
        <v>23</v>
      </c>
      <c r="F285" s="29">
        <v>310.87</v>
      </c>
      <c r="G285" s="72" t="s">
        <v>24</v>
      </c>
      <c r="H285" s="24">
        <f t="shared" si="12"/>
        <v>258.48562000000004</v>
      </c>
      <c r="I285" s="80">
        <v>109.264937</v>
      </c>
      <c r="J285" s="80">
        <v>73.400965999999997</v>
      </c>
      <c r="K285" s="81">
        <v>75.819716999999997</v>
      </c>
      <c r="L285" s="24">
        <f t="shared" si="13"/>
        <v>258.48562000000004</v>
      </c>
      <c r="M285" s="80">
        <v>109.264937</v>
      </c>
      <c r="N285" s="80">
        <v>73.400965999999997</v>
      </c>
      <c r="O285" s="81">
        <v>75.819716999999997</v>
      </c>
      <c r="P285" s="73">
        <v>3942</v>
      </c>
      <c r="Q285" s="42"/>
    </row>
    <row r="286" spans="1:17" ht="30" customHeight="1" x14ac:dyDescent="0.25">
      <c r="A286" s="62"/>
      <c r="B286" s="34"/>
      <c r="C286" s="34"/>
      <c r="D286" s="63"/>
      <c r="E286" s="28" t="s">
        <v>23</v>
      </c>
      <c r="F286" s="22">
        <v>365.98</v>
      </c>
      <c r="G286" s="72" t="s">
        <v>25</v>
      </c>
      <c r="H286" s="24">
        <f t="shared" si="12"/>
        <v>0</v>
      </c>
      <c r="I286" s="75"/>
      <c r="J286" s="75"/>
      <c r="K286" s="76"/>
      <c r="L286" s="24">
        <f t="shared" si="13"/>
        <v>0</v>
      </c>
      <c r="M286" s="75"/>
      <c r="N286" s="75"/>
      <c r="O286" s="76"/>
      <c r="P286" s="74"/>
      <c r="Q286" s="42"/>
    </row>
    <row r="287" spans="1:17" ht="30" customHeight="1" x14ac:dyDescent="0.25">
      <c r="A287" s="62"/>
      <c r="B287" s="34"/>
      <c r="C287" s="34"/>
      <c r="D287" s="63"/>
      <c r="E287" s="28" t="s">
        <v>23</v>
      </c>
      <c r="F287" s="22">
        <v>531.28</v>
      </c>
      <c r="G287" s="72" t="s">
        <v>26</v>
      </c>
      <c r="H287" s="24">
        <f t="shared" si="12"/>
        <v>3.8179999999999999E-2</v>
      </c>
      <c r="I287" s="75">
        <v>1.2500000000000001E-2</v>
      </c>
      <c r="J287" s="75">
        <v>1.3529999999999999E-2</v>
      </c>
      <c r="K287" s="76">
        <v>1.2149999999999999E-2</v>
      </c>
      <c r="L287" s="24">
        <f t="shared" si="13"/>
        <v>3.8179999999999999E-2</v>
      </c>
      <c r="M287" s="75">
        <v>1.2500000000000001E-2</v>
      </c>
      <c r="N287" s="75">
        <v>1.3529999999999999E-2</v>
      </c>
      <c r="O287" s="76">
        <v>1.2149999999999999E-2</v>
      </c>
      <c r="P287" s="74"/>
      <c r="Q287" s="42"/>
    </row>
    <row r="288" spans="1:17" ht="30" customHeight="1" x14ac:dyDescent="0.25">
      <c r="A288" s="62"/>
      <c r="B288" s="34"/>
      <c r="C288" s="34"/>
      <c r="D288" s="63"/>
      <c r="E288" s="28" t="s">
        <v>23</v>
      </c>
      <c r="F288" s="22">
        <v>747.33</v>
      </c>
      <c r="G288" s="72" t="s">
        <v>27</v>
      </c>
      <c r="H288" s="24">
        <f t="shared" si="12"/>
        <v>1.545356</v>
      </c>
      <c r="I288" s="75">
        <v>0.484068</v>
      </c>
      <c r="J288" s="75">
        <v>0.49690000000000001</v>
      </c>
      <c r="K288" s="76">
        <v>0.56438799999999989</v>
      </c>
      <c r="L288" s="24">
        <f t="shared" si="13"/>
        <v>1.545356</v>
      </c>
      <c r="M288" s="75">
        <v>0.484068</v>
      </c>
      <c r="N288" s="75">
        <v>0.49690000000000001</v>
      </c>
      <c r="O288" s="76">
        <v>0.56438799999999989</v>
      </c>
      <c r="P288" s="74"/>
      <c r="Q288" s="42"/>
    </row>
    <row r="289" spans="1:17" ht="30" customHeight="1" x14ac:dyDescent="0.25">
      <c r="A289" s="62"/>
      <c r="B289" s="34"/>
      <c r="C289" s="34"/>
      <c r="D289" s="63"/>
      <c r="E289" s="28" t="s">
        <v>23</v>
      </c>
      <c r="F289" s="22">
        <v>772.79</v>
      </c>
      <c r="G289" s="72" t="s">
        <v>28</v>
      </c>
      <c r="H289" s="24">
        <f t="shared" si="12"/>
        <v>0.17062099999999999</v>
      </c>
      <c r="I289" s="75">
        <v>6.1954000000000002E-2</v>
      </c>
      <c r="J289" s="75">
        <v>5.3122999999999997E-2</v>
      </c>
      <c r="K289" s="76">
        <v>5.5543999999999996E-2</v>
      </c>
      <c r="L289" s="24">
        <f t="shared" si="13"/>
        <v>0.17062099999999999</v>
      </c>
      <c r="M289" s="75">
        <v>6.1954000000000002E-2</v>
      </c>
      <c r="N289" s="75">
        <v>5.3122999999999997E-2</v>
      </c>
      <c r="O289" s="76">
        <v>5.5543999999999996E-2</v>
      </c>
      <c r="P289" s="74"/>
      <c r="Q289" s="42"/>
    </row>
    <row r="290" spans="1:17" ht="30" customHeight="1" x14ac:dyDescent="0.25">
      <c r="A290" s="62"/>
      <c r="B290" s="34"/>
      <c r="C290" s="34"/>
      <c r="D290" s="63"/>
      <c r="E290" s="28" t="s">
        <v>23</v>
      </c>
      <c r="F290" s="22">
        <v>826.89</v>
      </c>
      <c r="G290" s="72" t="s">
        <v>29</v>
      </c>
      <c r="H290" s="24">
        <f t="shared" si="12"/>
        <v>3.7601000000000002E-2</v>
      </c>
      <c r="I290" s="75">
        <v>6.1370000000000001E-3</v>
      </c>
      <c r="J290" s="75">
        <v>5.6569999999999997E-3</v>
      </c>
      <c r="K290" s="76">
        <v>2.5807000000000004E-2</v>
      </c>
      <c r="L290" s="24">
        <f t="shared" si="13"/>
        <v>3.7601000000000002E-2</v>
      </c>
      <c r="M290" s="75">
        <v>6.1370000000000001E-3</v>
      </c>
      <c r="N290" s="75">
        <v>5.6569999999999997E-3</v>
      </c>
      <c r="O290" s="76">
        <v>2.5807000000000004E-2</v>
      </c>
      <c r="P290" s="74"/>
      <c r="Q290" s="42"/>
    </row>
    <row r="291" spans="1:17" ht="30" customHeight="1" x14ac:dyDescent="0.25">
      <c r="A291" s="62"/>
      <c r="B291" s="34"/>
      <c r="C291" s="34"/>
      <c r="D291" s="63"/>
      <c r="E291" s="28" t="s">
        <v>23</v>
      </c>
      <c r="F291" s="22">
        <v>829.48</v>
      </c>
      <c r="G291" s="72" t="s">
        <v>30</v>
      </c>
      <c r="H291" s="24">
        <f t="shared" si="12"/>
        <v>0</v>
      </c>
      <c r="I291" s="75"/>
      <c r="J291" s="75"/>
      <c r="K291" s="76"/>
      <c r="L291" s="24">
        <f t="shared" si="13"/>
        <v>0</v>
      </c>
      <c r="M291" s="75"/>
      <c r="N291" s="75"/>
      <c r="O291" s="76"/>
      <c r="P291" s="74"/>
      <c r="Q291" s="42"/>
    </row>
    <row r="292" spans="1:17" ht="30" customHeight="1" thickBot="1" x14ac:dyDescent="0.3">
      <c r="A292" s="62"/>
      <c r="B292" s="34"/>
      <c r="C292" s="34"/>
      <c r="D292" s="27"/>
      <c r="E292" s="28" t="s">
        <v>23</v>
      </c>
      <c r="F292" s="22">
        <v>627.05999999999995</v>
      </c>
      <c r="G292" s="72" t="s">
        <v>19</v>
      </c>
      <c r="H292" s="24">
        <f t="shared" si="12"/>
        <v>7.5239999999999994E-3</v>
      </c>
      <c r="I292" s="82">
        <v>1.8489999999999999E-3</v>
      </c>
      <c r="J292" s="82">
        <v>3.6579999999999998E-3</v>
      </c>
      <c r="K292" s="83">
        <v>2.0169999999999997E-3</v>
      </c>
      <c r="L292" s="24">
        <f t="shared" si="13"/>
        <v>7.5239999999999994E-3</v>
      </c>
      <c r="M292" s="82">
        <v>1.8489999999999999E-3</v>
      </c>
      <c r="N292" s="82">
        <v>3.6579999999999998E-3</v>
      </c>
      <c r="O292" s="83">
        <v>2.0169999999999997E-3</v>
      </c>
      <c r="P292" s="79"/>
      <c r="Q292" s="42"/>
    </row>
    <row r="293" spans="1:17" ht="30" customHeight="1" x14ac:dyDescent="0.25">
      <c r="A293" s="62"/>
      <c r="B293" s="34"/>
      <c r="C293" s="34" t="s">
        <v>96</v>
      </c>
      <c r="D293" s="49" t="s">
        <v>97</v>
      </c>
      <c r="E293" s="28" t="s">
        <v>23</v>
      </c>
      <c r="F293" s="29">
        <v>310.87</v>
      </c>
      <c r="G293" s="72" t="s">
        <v>24</v>
      </c>
      <c r="H293" s="24">
        <f t="shared" si="12"/>
        <v>0</v>
      </c>
      <c r="I293" s="84"/>
      <c r="J293" s="84"/>
      <c r="K293" s="85"/>
      <c r="L293" s="24">
        <f t="shared" si="13"/>
        <v>0</v>
      </c>
      <c r="M293" s="84"/>
      <c r="N293" s="84"/>
      <c r="O293" s="85"/>
      <c r="P293" s="73">
        <v>249.66</v>
      </c>
      <c r="Q293" s="42"/>
    </row>
    <row r="294" spans="1:17" ht="30" customHeight="1" x14ac:dyDescent="0.25">
      <c r="A294" s="62"/>
      <c r="B294" s="34"/>
      <c r="C294" s="34"/>
      <c r="D294" s="63"/>
      <c r="E294" s="28" t="s">
        <v>23</v>
      </c>
      <c r="F294" s="22">
        <v>365.98</v>
      </c>
      <c r="G294" s="72" t="s">
        <v>25</v>
      </c>
      <c r="H294" s="24">
        <f t="shared" si="12"/>
        <v>0</v>
      </c>
      <c r="I294" s="75"/>
      <c r="J294" s="75"/>
      <c r="K294" s="76"/>
      <c r="L294" s="24">
        <f t="shared" si="13"/>
        <v>0</v>
      </c>
      <c r="M294" s="75"/>
      <c r="N294" s="75"/>
      <c r="O294" s="76"/>
      <c r="P294" s="74"/>
      <c r="Q294" s="42"/>
    </row>
    <row r="295" spans="1:17" ht="30" customHeight="1" x14ac:dyDescent="0.25">
      <c r="A295" s="62"/>
      <c r="B295" s="34"/>
      <c r="C295" s="34"/>
      <c r="D295" s="63"/>
      <c r="E295" s="28" t="s">
        <v>23</v>
      </c>
      <c r="F295" s="22">
        <v>531.28</v>
      </c>
      <c r="G295" s="72" t="s">
        <v>26</v>
      </c>
      <c r="H295" s="24">
        <f t="shared" si="12"/>
        <v>9.5486529999999998</v>
      </c>
      <c r="I295" s="75">
        <v>3.4476789999999999</v>
      </c>
      <c r="J295" s="75">
        <v>3.0123720000000005</v>
      </c>
      <c r="K295" s="76">
        <v>3.0886020000000003</v>
      </c>
      <c r="L295" s="24">
        <f t="shared" si="13"/>
        <v>9.5486529999999998</v>
      </c>
      <c r="M295" s="75">
        <v>3.4476789999999999</v>
      </c>
      <c r="N295" s="75">
        <v>3.0123720000000005</v>
      </c>
      <c r="O295" s="76">
        <v>3.0886020000000003</v>
      </c>
      <c r="P295" s="74"/>
      <c r="Q295" s="42"/>
    </row>
    <row r="296" spans="1:17" ht="30" customHeight="1" x14ac:dyDescent="0.25">
      <c r="A296" s="62"/>
      <c r="B296" s="34"/>
      <c r="C296" s="34"/>
      <c r="D296" s="63"/>
      <c r="E296" s="28" t="s">
        <v>23</v>
      </c>
      <c r="F296" s="22">
        <v>747.33</v>
      </c>
      <c r="G296" s="72" t="s">
        <v>27</v>
      </c>
      <c r="H296" s="24">
        <f t="shared" si="12"/>
        <v>5.6196489999999999</v>
      </c>
      <c r="I296" s="75">
        <v>1.947668</v>
      </c>
      <c r="J296" s="75">
        <v>1.814046</v>
      </c>
      <c r="K296" s="76">
        <v>1.8579350000000001</v>
      </c>
      <c r="L296" s="24">
        <f t="shared" si="13"/>
        <v>5.6196489999999999</v>
      </c>
      <c r="M296" s="75">
        <v>1.947668</v>
      </c>
      <c r="N296" s="75">
        <v>1.814046</v>
      </c>
      <c r="O296" s="76">
        <v>1.8579350000000001</v>
      </c>
      <c r="P296" s="74"/>
      <c r="Q296" s="42"/>
    </row>
    <row r="297" spans="1:17" ht="30" customHeight="1" x14ac:dyDescent="0.25">
      <c r="A297" s="62"/>
      <c r="B297" s="34"/>
      <c r="C297" s="34"/>
      <c r="D297" s="63"/>
      <c r="E297" s="28" t="s">
        <v>23</v>
      </c>
      <c r="F297" s="22">
        <v>772.79</v>
      </c>
      <c r="G297" s="72" t="s">
        <v>28</v>
      </c>
      <c r="H297" s="24">
        <f t="shared" si="12"/>
        <v>1.0964170000000002</v>
      </c>
      <c r="I297" s="75">
        <v>0.35188300000000006</v>
      </c>
      <c r="J297" s="75">
        <v>0.39543900000000004</v>
      </c>
      <c r="K297" s="76">
        <v>0.34909500000000004</v>
      </c>
      <c r="L297" s="24">
        <f t="shared" si="13"/>
        <v>1.0964170000000002</v>
      </c>
      <c r="M297" s="75">
        <v>0.35188300000000006</v>
      </c>
      <c r="N297" s="75">
        <v>0.39543900000000004</v>
      </c>
      <c r="O297" s="76">
        <v>0.34909500000000004</v>
      </c>
      <c r="P297" s="74"/>
      <c r="Q297" s="42"/>
    </row>
    <row r="298" spans="1:17" ht="30" customHeight="1" x14ac:dyDescent="0.25">
      <c r="A298" s="62"/>
      <c r="B298" s="34"/>
      <c r="C298" s="34"/>
      <c r="D298" s="63"/>
      <c r="E298" s="28" t="s">
        <v>23</v>
      </c>
      <c r="F298" s="22">
        <v>826.89</v>
      </c>
      <c r="G298" s="72" t="s">
        <v>29</v>
      </c>
      <c r="H298" s="24">
        <f t="shared" si="12"/>
        <v>0.16270000000000001</v>
      </c>
      <c r="I298" s="75">
        <v>5.1716999999999999E-2</v>
      </c>
      <c r="J298" s="75">
        <v>5.8046E-2</v>
      </c>
      <c r="K298" s="76">
        <v>5.2937000000000005E-2</v>
      </c>
      <c r="L298" s="24">
        <f t="shared" si="13"/>
        <v>0.16270000000000001</v>
      </c>
      <c r="M298" s="75">
        <v>5.1716999999999999E-2</v>
      </c>
      <c r="N298" s="75">
        <v>5.8046E-2</v>
      </c>
      <c r="O298" s="76">
        <v>5.2937000000000005E-2</v>
      </c>
      <c r="P298" s="74"/>
      <c r="Q298" s="42"/>
    </row>
    <row r="299" spans="1:17" ht="30" customHeight="1" x14ac:dyDescent="0.25">
      <c r="A299" s="62"/>
      <c r="B299" s="34"/>
      <c r="C299" s="34"/>
      <c r="D299" s="63"/>
      <c r="E299" s="28" t="s">
        <v>23</v>
      </c>
      <c r="F299" s="22">
        <v>829.48</v>
      </c>
      <c r="G299" s="72" t="s">
        <v>30</v>
      </c>
      <c r="H299" s="24">
        <f t="shared" si="12"/>
        <v>1.9300000000000001E-2</v>
      </c>
      <c r="I299" s="75">
        <v>7.352E-3</v>
      </c>
      <c r="J299" s="75">
        <v>6.3770000000000007E-3</v>
      </c>
      <c r="K299" s="76">
        <v>5.5709999999999996E-3</v>
      </c>
      <c r="L299" s="24">
        <f t="shared" si="13"/>
        <v>1.9300000000000001E-2</v>
      </c>
      <c r="M299" s="75">
        <v>7.352E-3</v>
      </c>
      <c r="N299" s="75">
        <v>6.3770000000000007E-3</v>
      </c>
      <c r="O299" s="76">
        <v>5.5709999999999996E-3</v>
      </c>
      <c r="P299" s="74"/>
      <c r="Q299" s="42"/>
    </row>
    <row r="300" spans="1:17" ht="30" customHeight="1" thickBot="1" x14ac:dyDescent="0.3">
      <c r="A300" s="62"/>
      <c r="B300" s="34"/>
      <c r="C300" s="34"/>
      <c r="D300" s="27"/>
      <c r="E300" s="28" t="s">
        <v>23</v>
      </c>
      <c r="F300" s="22">
        <v>627.05999999999995</v>
      </c>
      <c r="G300" s="72" t="s">
        <v>19</v>
      </c>
      <c r="H300" s="24">
        <f t="shared" si="12"/>
        <v>1.9206159999999999</v>
      </c>
      <c r="I300" s="77">
        <v>0.48807299999999998</v>
      </c>
      <c r="J300" s="77">
        <v>0.67317899999999997</v>
      </c>
      <c r="K300" s="78">
        <v>0.75936400000000004</v>
      </c>
      <c r="L300" s="24">
        <f t="shared" si="13"/>
        <v>1.9206159999999999</v>
      </c>
      <c r="M300" s="77">
        <v>0.48807299999999998</v>
      </c>
      <c r="N300" s="77">
        <v>0.67317899999999997</v>
      </c>
      <c r="O300" s="78">
        <v>0.75936400000000004</v>
      </c>
      <c r="P300" s="79"/>
      <c r="Q300" s="42"/>
    </row>
    <row r="301" spans="1:17" ht="30" customHeight="1" x14ac:dyDescent="0.25">
      <c r="A301" s="62"/>
      <c r="B301" s="34"/>
      <c r="C301" s="34" t="s">
        <v>98</v>
      </c>
      <c r="D301" s="49" t="s">
        <v>99</v>
      </c>
      <c r="E301" s="28" t="s">
        <v>23</v>
      </c>
      <c r="F301" s="29">
        <v>310.87</v>
      </c>
      <c r="G301" s="72" t="s">
        <v>24</v>
      </c>
      <c r="H301" s="24">
        <f t="shared" si="12"/>
        <v>0</v>
      </c>
      <c r="I301" s="80"/>
      <c r="J301" s="80"/>
      <c r="K301" s="81"/>
      <c r="L301" s="24">
        <f t="shared" si="13"/>
        <v>0</v>
      </c>
      <c r="M301" s="80"/>
      <c r="N301" s="80"/>
      <c r="O301" s="81"/>
      <c r="P301" s="73">
        <v>394.3</v>
      </c>
      <c r="Q301" s="42"/>
    </row>
    <row r="302" spans="1:17" ht="30" customHeight="1" x14ac:dyDescent="0.25">
      <c r="A302" s="62"/>
      <c r="B302" s="34"/>
      <c r="C302" s="34"/>
      <c r="D302" s="63"/>
      <c r="E302" s="28" t="s">
        <v>23</v>
      </c>
      <c r="F302" s="22">
        <v>365.98</v>
      </c>
      <c r="G302" s="72" t="s">
        <v>25</v>
      </c>
      <c r="H302" s="24">
        <f t="shared" si="12"/>
        <v>0</v>
      </c>
      <c r="I302" s="75"/>
      <c r="J302" s="75"/>
      <c r="K302" s="76"/>
      <c r="L302" s="24">
        <f t="shared" si="13"/>
        <v>0</v>
      </c>
      <c r="M302" s="75"/>
      <c r="N302" s="75"/>
      <c r="O302" s="76"/>
      <c r="P302" s="74"/>
      <c r="Q302" s="42"/>
    </row>
    <row r="303" spans="1:17" ht="30" customHeight="1" x14ac:dyDescent="0.25">
      <c r="A303" s="62"/>
      <c r="B303" s="34"/>
      <c r="C303" s="34"/>
      <c r="D303" s="63"/>
      <c r="E303" s="28" t="s">
        <v>23</v>
      </c>
      <c r="F303" s="22">
        <v>531.28</v>
      </c>
      <c r="G303" s="72" t="s">
        <v>26</v>
      </c>
      <c r="H303" s="24">
        <f t="shared" si="12"/>
        <v>3.6014999999999998E-2</v>
      </c>
      <c r="I303" s="75">
        <v>1.2005E-2</v>
      </c>
      <c r="J303" s="75">
        <v>1.2005E-2</v>
      </c>
      <c r="K303" s="76">
        <v>1.2005E-2</v>
      </c>
      <c r="L303" s="24">
        <f t="shared" si="13"/>
        <v>3.6014999999999998E-2</v>
      </c>
      <c r="M303" s="75">
        <v>1.2005E-2</v>
      </c>
      <c r="N303" s="75">
        <v>1.2005E-2</v>
      </c>
      <c r="O303" s="76">
        <v>1.2005E-2</v>
      </c>
      <c r="P303" s="74"/>
      <c r="Q303" s="42"/>
    </row>
    <row r="304" spans="1:17" ht="30" customHeight="1" x14ac:dyDescent="0.25">
      <c r="A304" s="62"/>
      <c r="B304" s="34"/>
      <c r="C304" s="34"/>
      <c r="D304" s="63"/>
      <c r="E304" s="28" t="s">
        <v>23</v>
      </c>
      <c r="F304" s="22">
        <v>747.33</v>
      </c>
      <c r="G304" s="72" t="s">
        <v>27</v>
      </c>
      <c r="H304" s="24">
        <f t="shared" si="12"/>
        <v>2.1160559999999999</v>
      </c>
      <c r="I304" s="75">
        <v>0.73424599999999995</v>
      </c>
      <c r="J304" s="75">
        <v>0.68463099999999999</v>
      </c>
      <c r="K304" s="76">
        <v>0.69717899999999999</v>
      </c>
      <c r="L304" s="24">
        <f t="shared" si="13"/>
        <v>2.1160559999999999</v>
      </c>
      <c r="M304" s="75">
        <v>0.73424599999999995</v>
      </c>
      <c r="N304" s="75">
        <v>0.68463099999999999</v>
      </c>
      <c r="O304" s="76">
        <v>0.69717899999999999</v>
      </c>
      <c r="P304" s="74"/>
      <c r="Q304" s="42"/>
    </row>
    <row r="305" spans="1:17" ht="30" customHeight="1" x14ac:dyDescent="0.25">
      <c r="A305" s="62"/>
      <c r="B305" s="34"/>
      <c r="C305" s="34"/>
      <c r="D305" s="63"/>
      <c r="E305" s="28" t="s">
        <v>23</v>
      </c>
      <c r="F305" s="22">
        <v>772.79</v>
      </c>
      <c r="G305" s="72" t="s">
        <v>28</v>
      </c>
      <c r="H305" s="24">
        <f t="shared" si="12"/>
        <v>0.61486199999999991</v>
      </c>
      <c r="I305" s="75">
        <v>0.21992100000000001</v>
      </c>
      <c r="J305" s="75">
        <v>0.19641199999999998</v>
      </c>
      <c r="K305" s="76">
        <v>0.19852899999999998</v>
      </c>
      <c r="L305" s="24">
        <f t="shared" si="13"/>
        <v>0.61486199999999991</v>
      </c>
      <c r="M305" s="75">
        <v>0.21992100000000001</v>
      </c>
      <c r="N305" s="75">
        <v>0.19641199999999998</v>
      </c>
      <c r="O305" s="76">
        <v>0.19852899999999998</v>
      </c>
      <c r="P305" s="74"/>
      <c r="Q305" s="42"/>
    </row>
    <row r="306" spans="1:17" ht="30" customHeight="1" x14ac:dyDescent="0.25">
      <c r="A306" s="62"/>
      <c r="B306" s="34"/>
      <c r="C306" s="34"/>
      <c r="D306" s="63"/>
      <c r="E306" s="28" t="s">
        <v>23</v>
      </c>
      <c r="F306" s="22">
        <v>826.89</v>
      </c>
      <c r="G306" s="72" t="s">
        <v>29</v>
      </c>
      <c r="H306" s="24">
        <f t="shared" si="12"/>
        <v>0.31798599999999999</v>
      </c>
      <c r="I306" s="75">
        <v>0.10988200000000002</v>
      </c>
      <c r="J306" s="75">
        <v>0.10675799999999999</v>
      </c>
      <c r="K306" s="76">
        <v>0.10134599999999996</v>
      </c>
      <c r="L306" s="24">
        <f t="shared" si="13"/>
        <v>0.31798599999999999</v>
      </c>
      <c r="M306" s="75">
        <v>0.10988200000000002</v>
      </c>
      <c r="N306" s="75">
        <v>0.10675799999999999</v>
      </c>
      <c r="O306" s="76">
        <v>0.10134599999999996</v>
      </c>
      <c r="P306" s="74"/>
      <c r="Q306" s="42"/>
    </row>
    <row r="307" spans="1:17" ht="30" customHeight="1" x14ac:dyDescent="0.25">
      <c r="A307" s="62"/>
      <c r="B307" s="34"/>
      <c r="C307" s="34"/>
      <c r="D307" s="63"/>
      <c r="E307" s="28" t="s">
        <v>23</v>
      </c>
      <c r="F307" s="22">
        <v>829.48</v>
      </c>
      <c r="G307" s="72" t="s">
        <v>30</v>
      </c>
      <c r="H307" s="24">
        <f t="shared" si="12"/>
        <v>2.9996999999999999E-2</v>
      </c>
      <c r="I307" s="75">
        <v>8.9249999999999989E-3</v>
      </c>
      <c r="J307" s="75">
        <v>1.1793000000000001E-2</v>
      </c>
      <c r="K307" s="76">
        <v>9.2789999999999991E-3</v>
      </c>
      <c r="L307" s="24">
        <f t="shared" si="13"/>
        <v>2.9996999999999999E-2</v>
      </c>
      <c r="M307" s="75">
        <v>8.9249999999999989E-3</v>
      </c>
      <c r="N307" s="75">
        <v>1.1793000000000001E-2</v>
      </c>
      <c r="O307" s="76">
        <v>9.2789999999999991E-3</v>
      </c>
      <c r="P307" s="74"/>
      <c r="Q307" s="42"/>
    </row>
    <row r="308" spans="1:17" ht="30" customHeight="1" thickBot="1" x14ac:dyDescent="0.3">
      <c r="A308" s="62"/>
      <c r="B308" s="34"/>
      <c r="C308" s="34"/>
      <c r="D308" s="27"/>
      <c r="E308" s="28" t="s">
        <v>23</v>
      </c>
      <c r="F308" s="22">
        <v>627.05999999999995</v>
      </c>
      <c r="G308" s="72" t="s">
        <v>19</v>
      </c>
      <c r="H308" s="24">
        <f t="shared" si="12"/>
        <v>3.3804299999999996</v>
      </c>
      <c r="I308" s="82">
        <v>0.99948099999999995</v>
      </c>
      <c r="J308" s="82">
        <v>1.2193350000000001</v>
      </c>
      <c r="K308" s="83">
        <v>1.1616139999999999</v>
      </c>
      <c r="L308" s="24">
        <f t="shared" si="13"/>
        <v>3.3804299999999996</v>
      </c>
      <c r="M308" s="82">
        <v>0.99948099999999995</v>
      </c>
      <c r="N308" s="82">
        <v>1.2193350000000001</v>
      </c>
      <c r="O308" s="83">
        <v>1.1616139999999999</v>
      </c>
      <c r="P308" s="79"/>
      <c r="Q308" s="42"/>
    </row>
    <row r="309" spans="1:17" ht="30" customHeight="1" x14ac:dyDescent="0.25">
      <c r="A309" s="62"/>
      <c r="B309" s="34"/>
      <c r="C309" s="34" t="s">
        <v>100</v>
      </c>
      <c r="D309" s="49" t="s">
        <v>101</v>
      </c>
      <c r="E309" s="28" t="s">
        <v>23</v>
      </c>
      <c r="F309" s="29">
        <v>310.87</v>
      </c>
      <c r="G309" s="72" t="s">
        <v>24</v>
      </c>
      <c r="H309" s="24">
        <f t="shared" si="12"/>
        <v>0</v>
      </c>
      <c r="I309" s="84"/>
      <c r="J309" s="84"/>
      <c r="K309" s="85"/>
      <c r="L309" s="24">
        <f t="shared" si="13"/>
        <v>0</v>
      </c>
      <c r="M309" s="84"/>
      <c r="N309" s="84"/>
      <c r="O309" s="85"/>
      <c r="P309" s="73">
        <v>249.66</v>
      </c>
      <c r="Q309" s="42"/>
    </row>
    <row r="310" spans="1:17" ht="30" customHeight="1" x14ac:dyDescent="0.25">
      <c r="A310" s="62"/>
      <c r="B310" s="34"/>
      <c r="C310" s="34"/>
      <c r="D310" s="63"/>
      <c r="E310" s="28" t="s">
        <v>23</v>
      </c>
      <c r="F310" s="22">
        <v>365.98</v>
      </c>
      <c r="G310" s="72" t="s">
        <v>25</v>
      </c>
      <c r="H310" s="24">
        <f t="shared" si="12"/>
        <v>0</v>
      </c>
      <c r="I310" s="75"/>
      <c r="J310" s="75"/>
      <c r="K310" s="76"/>
      <c r="L310" s="24">
        <f t="shared" si="13"/>
        <v>0</v>
      </c>
      <c r="M310" s="75"/>
      <c r="N310" s="75"/>
      <c r="O310" s="76"/>
      <c r="P310" s="74"/>
      <c r="Q310" s="42"/>
    </row>
    <row r="311" spans="1:17" ht="30" customHeight="1" x14ac:dyDescent="0.25">
      <c r="A311" s="62"/>
      <c r="B311" s="34"/>
      <c r="C311" s="34"/>
      <c r="D311" s="63"/>
      <c r="E311" s="28" t="s">
        <v>23</v>
      </c>
      <c r="F311" s="22">
        <v>531.28</v>
      </c>
      <c r="G311" s="72" t="s">
        <v>26</v>
      </c>
      <c r="H311" s="24">
        <f t="shared" si="12"/>
        <v>1.5029999999999998E-2</v>
      </c>
      <c r="I311" s="75">
        <v>5.0099999999999997E-3</v>
      </c>
      <c r="J311" s="75">
        <v>5.0099999999999997E-3</v>
      </c>
      <c r="K311" s="76">
        <v>5.0099999999999997E-3</v>
      </c>
      <c r="L311" s="24">
        <f t="shared" si="13"/>
        <v>1.5029999999999998E-2</v>
      </c>
      <c r="M311" s="75">
        <v>5.0099999999999997E-3</v>
      </c>
      <c r="N311" s="75">
        <v>5.0099999999999997E-3</v>
      </c>
      <c r="O311" s="76">
        <v>5.0099999999999997E-3</v>
      </c>
      <c r="P311" s="74"/>
      <c r="Q311" s="42"/>
    </row>
    <row r="312" spans="1:17" ht="30" customHeight="1" x14ac:dyDescent="0.25">
      <c r="A312" s="62"/>
      <c r="B312" s="34"/>
      <c r="C312" s="34"/>
      <c r="D312" s="63"/>
      <c r="E312" s="28" t="s">
        <v>23</v>
      </c>
      <c r="F312" s="22">
        <v>747.33</v>
      </c>
      <c r="G312" s="72" t="s">
        <v>27</v>
      </c>
      <c r="H312" s="24">
        <f t="shared" si="12"/>
        <v>4.0239780000000005</v>
      </c>
      <c r="I312" s="75">
        <v>1.3966090000000002</v>
      </c>
      <c r="J312" s="75">
        <v>1.3107650000000002</v>
      </c>
      <c r="K312" s="76">
        <v>1.3166040000000001</v>
      </c>
      <c r="L312" s="24">
        <f t="shared" si="13"/>
        <v>4.0239780000000005</v>
      </c>
      <c r="M312" s="75">
        <v>1.3966090000000002</v>
      </c>
      <c r="N312" s="75">
        <v>1.3107650000000002</v>
      </c>
      <c r="O312" s="76">
        <v>1.3166040000000001</v>
      </c>
      <c r="P312" s="74"/>
      <c r="Q312" s="42"/>
    </row>
    <row r="313" spans="1:17" ht="30" customHeight="1" x14ac:dyDescent="0.25">
      <c r="A313" s="62"/>
      <c r="B313" s="34"/>
      <c r="C313" s="34"/>
      <c r="D313" s="63"/>
      <c r="E313" s="28" t="s">
        <v>23</v>
      </c>
      <c r="F313" s="22">
        <v>772.79</v>
      </c>
      <c r="G313" s="72" t="s">
        <v>28</v>
      </c>
      <c r="H313" s="24">
        <f t="shared" si="12"/>
        <v>0.34276799999999996</v>
      </c>
      <c r="I313" s="75">
        <v>0.118973</v>
      </c>
      <c r="J313" s="75">
        <v>0.11095000000000001</v>
      </c>
      <c r="K313" s="76">
        <v>0.112845</v>
      </c>
      <c r="L313" s="24">
        <f t="shared" si="13"/>
        <v>0.34276799999999996</v>
      </c>
      <c r="M313" s="75">
        <v>0.118973</v>
      </c>
      <c r="N313" s="75">
        <v>0.11095000000000001</v>
      </c>
      <c r="O313" s="76">
        <v>0.112845</v>
      </c>
      <c r="P313" s="74"/>
      <c r="Q313" s="42"/>
    </row>
    <row r="314" spans="1:17" ht="30" customHeight="1" x14ac:dyDescent="0.25">
      <c r="A314" s="62"/>
      <c r="B314" s="34"/>
      <c r="C314" s="34"/>
      <c r="D314" s="63"/>
      <c r="E314" s="28" t="s">
        <v>23</v>
      </c>
      <c r="F314" s="22">
        <v>826.89</v>
      </c>
      <c r="G314" s="72" t="s">
        <v>29</v>
      </c>
      <c r="H314" s="24">
        <f t="shared" si="12"/>
        <v>4.3991000000000002E-2</v>
      </c>
      <c r="I314" s="75">
        <v>1.5664000000000001E-2</v>
      </c>
      <c r="J314" s="75">
        <v>1.4320000000000001E-2</v>
      </c>
      <c r="K314" s="76">
        <v>1.4007E-2</v>
      </c>
      <c r="L314" s="24">
        <f t="shared" si="13"/>
        <v>4.3991000000000002E-2</v>
      </c>
      <c r="M314" s="75">
        <v>1.5664000000000001E-2</v>
      </c>
      <c r="N314" s="75">
        <v>1.4320000000000001E-2</v>
      </c>
      <c r="O314" s="76">
        <v>1.4007E-2</v>
      </c>
      <c r="P314" s="74"/>
      <c r="Q314" s="42"/>
    </row>
    <row r="315" spans="1:17" ht="30" customHeight="1" x14ac:dyDescent="0.25">
      <c r="A315" s="62"/>
      <c r="B315" s="34"/>
      <c r="C315" s="34"/>
      <c r="D315" s="63"/>
      <c r="E315" s="28" t="s">
        <v>23</v>
      </c>
      <c r="F315" s="22">
        <v>829.48</v>
      </c>
      <c r="G315" s="72" t="s">
        <v>30</v>
      </c>
      <c r="H315" s="24">
        <f t="shared" si="12"/>
        <v>0</v>
      </c>
      <c r="I315" s="75"/>
      <c r="J315" s="75"/>
      <c r="K315" s="76"/>
      <c r="L315" s="24">
        <f t="shared" si="13"/>
        <v>0</v>
      </c>
      <c r="M315" s="75"/>
      <c r="N315" s="75"/>
      <c r="O315" s="76"/>
      <c r="P315" s="74"/>
      <c r="Q315" s="42"/>
    </row>
    <row r="316" spans="1:17" ht="30" customHeight="1" thickBot="1" x14ac:dyDescent="0.3">
      <c r="A316" s="62"/>
      <c r="B316" s="34"/>
      <c r="C316" s="34"/>
      <c r="D316" s="27"/>
      <c r="E316" s="28" t="s">
        <v>23</v>
      </c>
      <c r="F316" s="22">
        <v>627.05999999999995</v>
      </c>
      <c r="G316" s="72" t="s">
        <v>19</v>
      </c>
      <c r="H316" s="24">
        <f t="shared" si="12"/>
        <v>0.631135</v>
      </c>
      <c r="I316" s="77">
        <v>0.19265199999999999</v>
      </c>
      <c r="J316" s="77">
        <v>0.23003399999999999</v>
      </c>
      <c r="K316" s="78">
        <v>0.20844900000000002</v>
      </c>
      <c r="L316" s="24">
        <f t="shared" si="13"/>
        <v>0.631135</v>
      </c>
      <c r="M316" s="77">
        <v>0.19265199999999999</v>
      </c>
      <c r="N316" s="77">
        <v>0.23003399999999999</v>
      </c>
      <c r="O316" s="78">
        <v>0.20844900000000002</v>
      </c>
      <c r="P316" s="79"/>
      <c r="Q316" s="42"/>
    </row>
    <row r="317" spans="1:17" ht="30" customHeight="1" x14ac:dyDescent="0.25">
      <c r="A317" s="62"/>
      <c r="B317" s="34"/>
      <c r="C317" s="34" t="s">
        <v>102</v>
      </c>
      <c r="D317" s="49" t="s">
        <v>103</v>
      </c>
      <c r="E317" s="28" t="s">
        <v>23</v>
      </c>
      <c r="F317" s="29">
        <v>310.87</v>
      </c>
      <c r="G317" s="72" t="s">
        <v>24</v>
      </c>
      <c r="H317" s="24">
        <f t="shared" si="12"/>
        <v>0</v>
      </c>
      <c r="I317" s="80"/>
      <c r="J317" s="80"/>
      <c r="K317" s="81"/>
      <c r="L317" s="24">
        <f t="shared" si="13"/>
        <v>0</v>
      </c>
      <c r="M317" s="80"/>
      <c r="N317" s="80"/>
      <c r="O317" s="81"/>
      <c r="P317" s="73">
        <v>821.25</v>
      </c>
      <c r="Q317" s="42"/>
    </row>
    <row r="318" spans="1:17" ht="30" customHeight="1" x14ac:dyDescent="0.25">
      <c r="A318" s="62"/>
      <c r="B318" s="34"/>
      <c r="C318" s="34"/>
      <c r="D318" s="63"/>
      <c r="E318" s="28" t="s">
        <v>23</v>
      </c>
      <c r="F318" s="22">
        <v>365.98</v>
      </c>
      <c r="G318" s="72" t="s">
        <v>25</v>
      </c>
      <c r="H318" s="24">
        <f t="shared" si="12"/>
        <v>0</v>
      </c>
      <c r="I318" s="75"/>
      <c r="J318" s="75"/>
      <c r="K318" s="76"/>
      <c r="L318" s="24">
        <f t="shared" si="13"/>
        <v>0</v>
      </c>
      <c r="M318" s="75"/>
      <c r="N318" s="75"/>
      <c r="O318" s="76"/>
      <c r="P318" s="74"/>
      <c r="Q318" s="42"/>
    </row>
    <row r="319" spans="1:17" ht="30" customHeight="1" x14ac:dyDescent="0.25">
      <c r="A319" s="62"/>
      <c r="B319" s="34"/>
      <c r="C319" s="34"/>
      <c r="D319" s="63"/>
      <c r="E319" s="28" t="s">
        <v>23</v>
      </c>
      <c r="F319" s="22">
        <v>531.28</v>
      </c>
      <c r="G319" s="72" t="s">
        <v>26</v>
      </c>
      <c r="H319" s="24">
        <f t="shared" si="12"/>
        <v>4.4848870000000005</v>
      </c>
      <c r="I319" s="75">
        <v>1.6076419999999998</v>
      </c>
      <c r="J319" s="75">
        <v>1.3994240000000002</v>
      </c>
      <c r="K319" s="76">
        <v>1.4778210000000001</v>
      </c>
      <c r="L319" s="24">
        <f t="shared" si="13"/>
        <v>4.4848870000000005</v>
      </c>
      <c r="M319" s="75">
        <v>1.6076419999999998</v>
      </c>
      <c r="N319" s="75">
        <v>1.3994240000000002</v>
      </c>
      <c r="O319" s="76">
        <v>1.4778210000000001</v>
      </c>
      <c r="P319" s="74"/>
      <c r="Q319" s="42"/>
    </row>
    <row r="320" spans="1:17" ht="30" customHeight="1" x14ac:dyDescent="0.25">
      <c r="A320" s="62"/>
      <c r="B320" s="34"/>
      <c r="C320" s="34"/>
      <c r="D320" s="63"/>
      <c r="E320" s="28" t="s">
        <v>23</v>
      </c>
      <c r="F320" s="22">
        <v>747.33</v>
      </c>
      <c r="G320" s="72" t="s">
        <v>27</v>
      </c>
      <c r="H320" s="24">
        <f t="shared" si="12"/>
        <v>3.5585239999999998</v>
      </c>
      <c r="I320" s="75">
        <v>1.2128299999999999</v>
      </c>
      <c r="J320" s="75">
        <v>1.1253489999999999</v>
      </c>
      <c r="K320" s="76">
        <v>1.220345</v>
      </c>
      <c r="L320" s="24">
        <f t="shared" si="13"/>
        <v>3.5585239999999998</v>
      </c>
      <c r="M320" s="75">
        <v>1.2128299999999999</v>
      </c>
      <c r="N320" s="75">
        <v>1.1253489999999999</v>
      </c>
      <c r="O320" s="76">
        <v>1.220345</v>
      </c>
      <c r="P320" s="74"/>
      <c r="Q320" s="42"/>
    </row>
    <row r="321" spans="1:17" ht="30" customHeight="1" x14ac:dyDescent="0.25">
      <c r="A321" s="62"/>
      <c r="B321" s="34"/>
      <c r="C321" s="34"/>
      <c r="D321" s="63"/>
      <c r="E321" s="28" t="s">
        <v>23</v>
      </c>
      <c r="F321" s="22">
        <v>772.79</v>
      </c>
      <c r="G321" s="72" t="s">
        <v>28</v>
      </c>
      <c r="H321" s="24">
        <f t="shared" si="12"/>
        <v>0.38003399999999998</v>
      </c>
      <c r="I321" s="75">
        <v>0.13766100000000001</v>
      </c>
      <c r="J321" s="75">
        <v>0.13233500000000001</v>
      </c>
      <c r="K321" s="76">
        <v>0.110038</v>
      </c>
      <c r="L321" s="24">
        <f t="shared" si="13"/>
        <v>0.38003399999999998</v>
      </c>
      <c r="M321" s="75">
        <v>0.13766100000000001</v>
      </c>
      <c r="N321" s="75">
        <v>0.13233500000000001</v>
      </c>
      <c r="O321" s="76">
        <v>0.110038</v>
      </c>
      <c r="P321" s="74"/>
      <c r="Q321" s="42"/>
    </row>
    <row r="322" spans="1:17" ht="30" customHeight="1" x14ac:dyDescent="0.25">
      <c r="A322" s="62"/>
      <c r="B322" s="34"/>
      <c r="C322" s="34"/>
      <c r="D322" s="63"/>
      <c r="E322" s="28" t="s">
        <v>23</v>
      </c>
      <c r="F322" s="22">
        <v>826.89</v>
      </c>
      <c r="G322" s="72" t="s">
        <v>29</v>
      </c>
      <c r="H322" s="24">
        <f t="shared" si="12"/>
        <v>0.226441</v>
      </c>
      <c r="I322" s="75">
        <v>7.6713000000000003E-2</v>
      </c>
      <c r="J322" s="75">
        <v>7.5123999999999996E-2</v>
      </c>
      <c r="K322" s="76">
        <v>7.4604000000000004E-2</v>
      </c>
      <c r="L322" s="24">
        <f t="shared" si="13"/>
        <v>0.226441</v>
      </c>
      <c r="M322" s="75">
        <v>7.6713000000000003E-2</v>
      </c>
      <c r="N322" s="75">
        <v>7.5123999999999996E-2</v>
      </c>
      <c r="O322" s="76">
        <v>7.4604000000000004E-2</v>
      </c>
      <c r="P322" s="74"/>
      <c r="Q322" s="42"/>
    </row>
    <row r="323" spans="1:17" ht="30" customHeight="1" x14ac:dyDescent="0.25">
      <c r="A323" s="62"/>
      <c r="B323" s="34"/>
      <c r="C323" s="34"/>
      <c r="D323" s="63"/>
      <c r="E323" s="28" t="s">
        <v>23</v>
      </c>
      <c r="F323" s="22">
        <v>829.48</v>
      </c>
      <c r="G323" s="72" t="s">
        <v>30</v>
      </c>
      <c r="H323" s="24">
        <f t="shared" si="12"/>
        <v>1.5622E-2</v>
      </c>
      <c r="I323" s="75">
        <v>5.0570000000000007E-3</v>
      </c>
      <c r="J323" s="75">
        <v>5.5730000000000007E-3</v>
      </c>
      <c r="K323" s="76">
        <v>4.9919999999999999E-3</v>
      </c>
      <c r="L323" s="24">
        <f t="shared" si="13"/>
        <v>1.5622E-2</v>
      </c>
      <c r="M323" s="75">
        <v>5.0570000000000007E-3</v>
      </c>
      <c r="N323" s="75">
        <v>5.5730000000000007E-3</v>
      </c>
      <c r="O323" s="76">
        <v>4.9919999999999999E-3</v>
      </c>
      <c r="P323" s="74"/>
      <c r="Q323" s="42"/>
    </row>
    <row r="324" spans="1:17" ht="30" customHeight="1" thickBot="1" x14ac:dyDescent="0.3">
      <c r="A324" s="62"/>
      <c r="B324" s="34"/>
      <c r="C324" s="34"/>
      <c r="D324" s="27"/>
      <c r="E324" s="28" t="s">
        <v>23</v>
      </c>
      <c r="F324" s="22">
        <v>627.05999999999995</v>
      </c>
      <c r="G324" s="72" t="s">
        <v>19</v>
      </c>
      <c r="H324" s="24">
        <f t="shared" si="12"/>
        <v>1.5046690000000003</v>
      </c>
      <c r="I324" s="82">
        <v>0.45851799999999998</v>
      </c>
      <c r="J324" s="82">
        <v>0.47692200000000001</v>
      </c>
      <c r="K324" s="83">
        <v>0.5692290000000001</v>
      </c>
      <c r="L324" s="24">
        <f t="shared" si="13"/>
        <v>1.5046690000000003</v>
      </c>
      <c r="M324" s="82">
        <v>0.45851799999999998</v>
      </c>
      <c r="N324" s="82">
        <v>0.47692200000000001</v>
      </c>
      <c r="O324" s="83">
        <v>0.5692290000000001</v>
      </c>
      <c r="P324" s="79"/>
      <c r="Q324" s="42"/>
    </row>
    <row r="325" spans="1:17" ht="30" customHeight="1" x14ac:dyDescent="0.25">
      <c r="A325" s="62"/>
      <c r="B325" s="34"/>
      <c r="C325" s="34" t="s">
        <v>104</v>
      </c>
      <c r="D325" s="49" t="s">
        <v>105</v>
      </c>
      <c r="E325" s="28" t="s">
        <v>23</v>
      </c>
      <c r="F325" s="29">
        <v>310.87</v>
      </c>
      <c r="G325" s="72" t="s">
        <v>24</v>
      </c>
      <c r="H325" s="24">
        <f t="shared" si="12"/>
        <v>0</v>
      </c>
      <c r="I325" s="84"/>
      <c r="J325" s="84"/>
      <c r="K325" s="85"/>
      <c r="L325" s="24">
        <f t="shared" si="13"/>
        <v>0</v>
      </c>
      <c r="M325" s="84"/>
      <c r="N325" s="84"/>
      <c r="O325" s="85"/>
      <c r="P325" s="73">
        <v>305.51</v>
      </c>
      <c r="Q325" s="42"/>
    </row>
    <row r="326" spans="1:17" ht="30" customHeight="1" x14ac:dyDescent="0.25">
      <c r="A326" s="62"/>
      <c r="B326" s="34"/>
      <c r="C326" s="34"/>
      <c r="D326" s="63"/>
      <c r="E326" s="28" t="s">
        <v>23</v>
      </c>
      <c r="F326" s="22">
        <v>365.98</v>
      </c>
      <c r="G326" s="72" t="s">
        <v>25</v>
      </c>
      <c r="H326" s="24">
        <f t="shared" si="12"/>
        <v>0</v>
      </c>
      <c r="I326" s="75"/>
      <c r="J326" s="75"/>
      <c r="K326" s="76"/>
      <c r="L326" s="24">
        <f t="shared" si="13"/>
        <v>0</v>
      </c>
      <c r="M326" s="75"/>
      <c r="N326" s="75"/>
      <c r="O326" s="76"/>
      <c r="P326" s="74"/>
      <c r="Q326" s="42"/>
    </row>
    <row r="327" spans="1:17" ht="30" customHeight="1" x14ac:dyDescent="0.25">
      <c r="A327" s="62"/>
      <c r="B327" s="34"/>
      <c r="C327" s="34"/>
      <c r="D327" s="63"/>
      <c r="E327" s="28" t="s">
        <v>23</v>
      </c>
      <c r="F327" s="22">
        <v>531.28</v>
      </c>
      <c r="G327" s="72" t="s">
        <v>26</v>
      </c>
      <c r="H327" s="24">
        <f t="shared" si="12"/>
        <v>3.6244999999999999E-2</v>
      </c>
      <c r="I327" s="75">
        <v>1.2332999999999998E-2</v>
      </c>
      <c r="J327" s="75">
        <v>1.1620999999999999E-2</v>
      </c>
      <c r="K327" s="76">
        <v>1.2291E-2</v>
      </c>
      <c r="L327" s="24">
        <f t="shared" si="13"/>
        <v>3.6244999999999999E-2</v>
      </c>
      <c r="M327" s="75">
        <v>1.2332999999999998E-2</v>
      </c>
      <c r="N327" s="75">
        <v>1.1620999999999999E-2</v>
      </c>
      <c r="O327" s="76">
        <v>1.2291E-2</v>
      </c>
      <c r="P327" s="74"/>
      <c r="Q327" s="42"/>
    </row>
    <row r="328" spans="1:17" ht="30" customHeight="1" x14ac:dyDescent="0.25">
      <c r="A328" s="62"/>
      <c r="B328" s="34"/>
      <c r="C328" s="34"/>
      <c r="D328" s="63"/>
      <c r="E328" s="28" t="s">
        <v>23</v>
      </c>
      <c r="F328" s="22">
        <v>747.33</v>
      </c>
      <c r="G328" s="72" t="s">
        <v>27</v>
      </c>
      <c r="H328" s="24">
        <f t="shared" si="12"/>
        <v>1.5528140000000001</v>
      </c>
      <c r="I328" s="75">
        <v>0.62374400000000008</v>
      </c>
      <c r="J328" s="75">
        <v>0.47732200000000002</v>
      </c>
      <c r="K328" s="76">
        <v>0.45174799999999998</v>
      </c>
      <c r="L328" s="24">
        <f t="shared" si="13"/>
        <v>1.5528140000000001</v>
      </c>
      <c r="M328" s="75">
        <v>0.62374400000000008</v>
      </c>
      <c r="N328" s="75">
        <v>0.47732200000000002</v>
      </c>
      <c r="O328" s="76">
        <v>0.45174799999999998</v>
      </c>
      <c r="P328" s="74"/>
      <c r="Q328" s="42"/>
    </row>
    <row r="329" spans="1:17" ht="30" customHeight="1" x14ac:dyDescent="0.25">
      <c r="A329" s="62"/>
      <c r="B329" s="34"/>
      <c r="C329" s="34"/>
      <c r="D329" s="63"/>
      <c r="E329" s="28" t="s">
        <v>23</v>
      </c>
      <c r="F329" s="22">
        <v>772.79</v>
      </c>
      <c r="G329" s="72" t="s">
        <v>28</v>
      </c>
      <c r="H329" s="24">
        <f t="shared" si="12"/>
        <v>0.257075</v>
      </c>
      <c r="I329" s="75">
        <v>9.5318E-2</v>
      </c>
      <c r="J329" s="75">
        <v>8.0977999999999994E-2</v>
      </c>
      <c r="K329" s="76">
        <v>8.077899999999999E-2</v>
      </c>
      <c r="L329" s="24">
        <f t="shared" si="13"/>
        <v>0.257075</v>
      </c>
      <c r="M329" s="75">
        <v>9.5318E-2</v>
      </c>
      <c r="N329" s="75">
        <v>8.0977999999999994E-2</v>
      </c>
      <c r="O329" s="76">
        <v>8.077899999999999E-2</v>
      </c>
      <c r="P329" s="74"/>
      <c r="Q329" s="42"/>
    </row>
    <row r="330" spans="1:17" ht="30" customHeight="1" x14ac:dyDescent="0.25">
      <c r="A330" s="62"/>
      <c r="B330" s="34"/>
      <c r="C330" s="34"/>
      <c r="D330" s="63"/>
      <c r="E330" s="28" t="s">
        <v>23</v>
      </c>
      <c r="F330" s="22">
        <v>826.89</v>
      </c>
      <c r="G330" s="72" t="s">
        <v>29</v>
      </c>
      <c r="H330" s="24">
        <f t="shared" si="12"/>
        <v>5.7804999999999995E-2</v>
      </c>
      <c r="I330" s="75">
        <v>2.0183E-2</v>
      </c>
      <c r="J330" s="75">
        <v>1.882E-2</v>
      </c>
      <c r="K330" s="76">
        <v>1.8801999999999999E-2</v>
      </c>
      <c r="L330" s="24">
        <f t="shared" si="13"/>
        <v>5.7804999999999995E-2</v>
      </c>
      <c r="M330" s="75">
        <v>2.0183E-2</v>
      </c>
      <c r="N330" s="75">
        <v>1.882E-2</v>
      </c>
      <c r="O330" s="76">
        <v>1.8801999999999999E-2</v>
      </c>
      <c r="P330" s="74"/>
      <c r="Q330" s="42"/>
    </row>
    <row r="331" spans="1:17" ht="30" customHeight="1" x14ac:dyDescent="0.25">
      <c r="A331" s="62"/>
      <c r="B331" s="34"/>
      <c r="C331" s="34"/>
      <c r="D331" s="63"/>
      <c r="E331" s="28" t="s">
        <v>23</v>
      </c>
      <c r="F331" s="22">
        <v>829.48</v>
      </c>
      <c r="G331" s="72" t="s">
        <v>30</v>
      </c>
      <c r="H331" s="24">
        <f t="shared" si="12"/>
        <v>5.692E-3</v>
      </c>
      <c r="I331" s="75">
        <v>1.9019999999999998E-3</v>
      </c>
      <c r="J331" s="75">
        <v>1.7389999999999999E-3</v>
      </c>
      <c r="K331" s="76">
        <v>2.0510000000000003E-3</v>
      </c>
      <c r="L331" s="24">
        <f t="shared" si="13"/>
        <v>5.692E-3</v>
      </c>
      <c r="M331" s="75">
        <v>1.9019999999999998E-3</v>
      </c>
      <c r="N331" s="75">
        <v>1.7389999999999999E-3</v>
      </c>
      <c r="O331" s="76">
        <v>2.0510000000000003E-3</v>
      </c>
      <c r="P331" s="74"/>
      <c r="Q331" s="42"/>
    </row>
    <row r="332" spans="1:17" ht="30" customHeight="1" thickBot="1" x14ac:dyDescent="0.3">
      <c r="A332" s="62"/>
      <c r="B332" s="34"/>
      <c r="C332" s="34"/>
      <c r="D332" s="27"/>
      <c r="E332" s="28" t="s">
        <v>23</v>
      </c>
      <c r="F332" s="22">
        <v>627.05999999999995</v>
      </c>
      <c r="G332" s="72" t="s">
        <v>19</v>
      </c>
      <c r="H332" s="24">
        <f t="shared" si="12"/>
        <v>1.47132</v>
      </c>
      <c r="I332" s="77">
        <v>1.334781</v>
      </c>
      <c r="J332" s="77">
        <v>6.8448999999999996E-2</v>
      </c>
      <c r="K332" s="78">
        <v>6.8089999999999998E-2</v>
      </c>
      <c r="L332" s="24">
        <f t="shared" si="13"/>
        <v>1.47132</v>
      </c>
      <c r="M332" s="77">
        <v>1.334781</v>
      </c>
      <c r="N332" s="77">
        <v>6.8448999999999996E-2</v>
      </c>
      <c r="O332" s="78">
        <v>6.8089999999999998E-2</v>
      </c>
      <c r="P332" s="79"/>
      <c r="Q332" s="42"/>
    </row>
    <row r="333" spans="1:17" ht="30" customHeight="1" x14ac:dyDescent="0.25">
      <c r="A333" s="62"/>
      <c r="B333" s="34"/>
      <c r="C333" s="34" t="s">
        <v>106</v>
      </c>
      <c r="D333" s="49" t="s">
        <v>107</v>
      </c>
      <c r="E333" s="28" t="s">
        <v>23</v>
      </c>
      <c r="F333" s="29">
        <v>310.87</v>
      </c>
      <c r="G333" s="72" t="s">
        <v>24</v>
      </c>
      <c r="H333" s="24">
        <f t="shared" si="12"/>
        <v>0</v>
      </c>
      <c r="I333" s="80"/>
      <c r="J333" s="80"/>
      <c r="K333" s="81"/>
      <c r="L333" s="24">
        <f t="shared" si="13"/>
        <v>0</v>
      </c>
      <c r="M333" s="80"/>
      <c r="N333" s="80"/>
      <c r="O333" s="81"/>
      <c r="P333" s="73">
        <v>249.66</v>
      </c>
      <c r="Q333" s="42"/>
    </row>
    <row r="334" spans="1:17" ht="30" customHeight="1" x14ac:dyDescent="0.25">
      <c r="A334" s="62"/>
      <c r="B334" s="34"/>
      <c r="C334" s="34"/>
      <c r="D334" s="63"/>
      <c r="E334" s="28" t="s">
        <v>23</v>
      </c>
      <c r="F334" s="22">
        <v>365.98</v>
      </c>
      <c r="G334" s="72" t="s">
        <v>25</v>
      </c>
      <c r="H334" s="24">
        <f t="shared" si="12"/>
        <v>0</v>
      </c>
      <c r="I334" s="75"/>
      <c r="J334" s="75"/>
      <c r="K334" s="76"/>
      <c r="L334" s="24">
        <f t="shared" si="13"/>
        <v>0</v>
      </c>
      <c r="M334" s="75"/>
      <c r="N334" s="75"/>
      <c r="O334" s="76"/>
      <c r="P334" s="74"/>
      <c r="Q334" s="42"/>
    </row>
    <row r="335" spans="1:17" ht="30" customHeight="1" x14ac:dyDescent="0.25">
      <c r="A335" s="62"/>
      <c r="B335" s="34"/>
      <c r="C335" s="34"/>
      <c r="D335" s="63"/>
      <c r="E335" s="28" t="s">
        <v>23</v>
      </c>
      <c r="F335" s="22">
        <v>531.28</v>
      </c>
      <c r="G335" s="72" t="s">
        <v>26</v>
      </c>
      <c r="H335" s="24">
        <f t="shared" si="12"/>
        <v>7.2150000000000001E-3</v>
      </c>
      <c r="I335" s="75">
        <v>2.405E-3</v>
      </c>
      <c r="J335" s="75">
        <v>2.405E-3</v>
      </c>
      <c r="K335" s="76">
        <v>2.405E-3</v>
      </c>
      <c r="L335" s="24">
        <f t="shared" si="13"/>
        <v>7.2150000000000001E-3</v>
      </c>
      <c r="M335" s="75">
        <v>2.405E-3</v>
      </c>
      <c r="N335" s="75">
        <v>2.405E-3</v>
      </c>
      <c r="O335" s="76">
        <v>2.405E-3</v>
      </c>
      <c r="P335" s="74"/>
      <c r="Q335" s="42"/>
    </row>
    <row r="336" spans="1:17" ht="30" customHeight="1" x14ac:dyDescent="0.25">
      <c r="A336" s="62"/>
      <c r="B336" s="34"/>
      <c r="C336" s="34"/>
      <c r="D336" s="63"/>
      <c r="E336" s="28" t="s">
        <v>23</v>
      </c>
      <c r="F336" s="22">
        <v>747.33</v>
      </c>
      <c r="G336" s="72" t="s">
        <v>27</v>
      </c>
      <c r="H336" s="24">
        <f t="shared" si="12"/>
        <v>0</v>
      </c>
      <c r="I336" s="75"/>
      <c r="J336" s="75"/>
      <c r="K336" s="76"/>
      <c r="L336" s="24">
        <f t="shared" si="13"/>
        <v>0</v>
      </c>
      <c r="M336" s="75"/>
      <c r="N336" s="75"/>
      <c r="O336" s="76"/>
      <c r="P336" s="74"/>
      <c r="Q336" s="42"/>
    </row>
    <row r="337" spans="1:17" ht="30" customHeight="1" x14ac:dyDescent="0.25">
      <c r="A337" s="62"/>
      <c r="B337" s="34"/>
      <c r="C337" s="34"/>
      <c r="D337" s="63"/>
      <c r="E337" s="28" t="s">
        <v>23</v>
      </c>
      <c r="F337" s="22">
        <v>772.79</v>
      </c>
      <c r="G337" s="72" t="s">
        <v>28</v>
      </c>
      <c r="H337" s="24">
        <f t="shared" si="12"/>
        <v>0</v>
      </c>
      <c r="I337" s="75"/>
      <c r="J337" s="75"/>
      <c r="K337" s="76"/>
      <c r="L337" s="24">
        <f t="shared" si="13"/>
        <v>0</v>
      </c>
      <c r="M337" s="75"/>
      <c r="N337" s="75"/>
      <c r="O337" s="76"/>
      <c r="P337" s="74"/>
      <c r="Q337" s="42"/>
    </row>
    <row r="338" spans="1:17" ht="30" customHeight="1" x14ac:dyDescent="0.25">
      <c r="A338" s="62"/>
      <c r="B338" s="34"/>
      <c r="C338" s="34"/>
      <c r="D338" s="63"/>
      <c r="E338" s="28" t="s">
        <v>23</v>
      </c>
      <c r="F338" s="22">
        <v>826.89</v>
      </c>
      <c r="G338" s="72" t="s">
        <v>29</v>
      </c>
      <c r="H338" s="24">
        <f t="shared" si="12"/>
        <v>2.6747999999999997E-2</v>
      </c>
      <c r="I338" s="75">
        <v>9.6699999999999998E-3</v>
      </c>
      <c r="J338" s="75">
        <v>8.8379999999999986E-3</v>
      </c>
      <c r="K338" s="76">
        <v>8.2400000000000008E-3</v>
      </c>
      <c r="L338" s="24">
        <f t="shared" si="13"/>
        <v>2.6747999999999997E-2</v>
      </c>
      <c r="M338" s="75">
        <v>9.6699999999999998E-3</v>
      </c>
      <c r="N338" s="75">
        <v>8.8379999999999986E-3</v>
      </c>
      <c r="O338" s="76">
        <v>8.2400000000000008E-3</v>
      </c>
      <c r="P338" s="74"/>
      <c r="Q338" s="42"/>
    </row>
    <row r="339" spans="1:17" ht="30" customHeight="1" x14ac:dyDescent="0.25">
      <c r="A339" s="62"/>
      <c r="B339" s="34"/>
      <c r="C339" s="34"/>
      <c r="D339" s="63"/>
      <c r="E339" s="28" t="s">
        <v>23</v>
      </c>
      <c r="F339" s="22">
        <v>829.48</v>
      </c>
      <c r="G339" s="72" t="s">
        <v>30</v>
      </c>
      <c r="H339" s="24">
        <f t="shared" si="12"/>
        <v>0</v>
      </c>
      <c r="I339" s="75">
        <v>0</v>
      </c>
      <c r="J339" s="75">
        <v>0</v>
      </c>
      <c r="K339" s="76">
        <v>0</v>
      </c>
      <c r="L339" s="24">
        <f t="shared" si="13"/>
        <v>0</v>
      </c>
      <c r="M339" s="75">
        <v>0</v>
      </c>
      <c r="N339" s="75">
        <v>0</v>
      </c>
      <c r="O339" s="76">
        <v>0</v>
      </c>
      <c r="P339" s="74"/>
      <c r="Q339" s="42"/>
    </row>
    <row r="340" spans="1:17" ht="30" customHeight="1" thickBot="1" x14ac:dyDescent="0.3">
      <c r="A340" s="62"/>
      <c r="B340" s="34"/>
      <c r="C340" s="34"/>
      <c r="D340" s="27"/>
      <c r="E340" s="28" t="s">
        <v>23</v>
      </c>
      <c r="F340" s="22">
        <v>627.05999999999995</v>
      </c>
      <c r="G340" s="72" t="s">
        <v>19</v>
      </c>
      <c r="H340" s="24">
        <f t="shared" si="12"/>
        <v>0.63136000000000003</v>
      </c>
      <c r="I340" s="82">
        <v>0.213584</v>
      </c>
      <c r="J340" s="82">
        <v>0.20180300000000001</v>
      </c>
      <c r="K340" s="83">
        <v>0.21597300000000003</v>
      </c>
      <c r="L340" s="24">
        <f t="shared" si="13"/>
        <v>0.63136000000000003</v>
      </c>
      <c r="M340" s="82">
        <v>0.213584</v>
      </c>
      <c r="N340" s="82">
        <v>0.20180300000000001</v>
      </c>
      <c r="O340" s="83">
        <v>0.21597300000000003</v>
      </c>
      <c r="P340" s="79"/>
      <c r="Q340" s="42"/>
    </row>
    <row r="341" spans="1:17" ht="30" customHeight="1" x14ac:dyDescent="0.25">
      <c r="A341" s="62">
        <v>21</v>
      </c>
      <c r="B341" s="34" t="s">
        <v>108</v>
      </c>
      <c r="C341" s="34" t="s">
        <v>109</v>
      </c>
      <c r="D341" s="49" t="s">
        <v>110</v>
      </c>
      <c r="E341" s="28" t="s">
        <v>23</v>
      </c>
      <c r="F341" s="29">
        <v>310.87</v>
      </c>
      <c r="G341" s="72" t="s">
        <v>24</v>
      </c>
      <c r="H341" s="24">
        <f t="shared" ref="H341:H404" si="14">I341+J341+K341</f>
        <v>0</v>
      </c>
      <c r="I341" s="84"/>
      <c r="J341" s="84"/>
      <c r="K341" s="85"/>
      <c r="L341" s="24">
        <f t="shared" ref="L341:L404" si="15">M341+N341+O341</f>
        <v>0</v>
      </c>
      <c r="M341" s="84"/>
      <c r="N341" s="84"/>
      <c r="O341" s="85"/>
      <c r="P341" s="73">
        <v>951.14</v>
      </c>
      <c r="Q341" s="42"/>
    </row>
    <row r="342" spans="1:17" ht="30" customHeight="1" x14ac:dyDescent="0.25">
      <c r="A342" s="62"/>
      <c r="B342" s="34"/>
      <c r="C342" s="34"/>
      <c r="D342" s="63"/>
      <c r="E342" s="28" t="s">
        <v>23</v>
      </c>
      <c r="F342" s="22">
        <v>365.98</v>
      </c>
      <c r="G342" s="72" t="s">
        <v>25</v>
      </c>
      <c r="H342" s="24">
        <f t="shared" si="14"/>
        <v>0</v>
      </c>
      <c r="I342" s="75"/>
      <c r="J342" s="75"/>
      <c r="K342" s="76"/>
      <c r="L342" s="24">
        <f t="shared" si="15"/>
        <v>0</v>
      </c>
      <c r="M342" s="75"/>
      <c r="N342" s="75"/>
      <c r="O342" s="76"/>
      <c r="P342" s="74"/>
      <c r="Q342" s="42"/>
    </row>
    <row r="343" spans="1:17" ht="30" customHeight="1" x14ac:dyDescent="0.25">
      <c r="A343" s="62"/>
      <c r="B343" s="34"/>
      <c r="C343" s="34"/>
      <c r="D343" s="63"/>
      <c r="E343" s="28" t="s">
        <v>23</v>
      </c>
      <c r="F343" s="22">
        <v>531.28</v>
      </c>
      <c r="G343" s="72" t="s">
        <v>26</v>
      </c>
      <c r="H343" s="24">
        <f t="shared" si="14"/>
        <v>9.6027670000000001</v>
      </c>
      <c r="I343" s="75">
        <v>3.1386210000000001</v>
      </c>
      <c r="J343" s="75">
        <v>3.2278249999999997</v>
      </c>
      <c r="K343" s="76">
        <v>3.2363209999999998</v>
      </c>
      <c r="L343" s="24">
        <f t="shared" si="15"/>
        <v>9.6027670000000001</v>
      </c>
      <c r="M343" s="75">
        <v>3.1386210000000001</v>
      </c>
      <c r="N343" s="75">
        <v>3.2278249999999997</v>
      </c>
      <c r="O343" s="76">
        <v>3.2363209999999998</v>
      </c>
      <c r="P343" s="74"/>
      <c r="Q343" s="42"/>
    </row>
    <row r="344" spans="1:17" ht="30" customHeight="1" x14ac:dyDescent="0.25">
      <c r="A344" s="62"/>
      <c r="B344" s="34"/>
      <c r="C344" s="34"/>
      <c r="D344" s="63"/>
      <c r="E344" s="28" t="s">
        <v>23</v>
      </c>
      <c r="F344" s="22">
        <v>747.33</v>
      </c>
      <c r="G344" s="72" t="s">
        <v>27</v>
      </c>
      <c r="H344" s="24">
        <f t="shared" si="14"/>
        <v>14.265584</v>
      </c>
      <c r="I344" s="75">
        <v>5.1381399999999999</v>
      </c>
      <c r="J344" s="75">
        <v>4.5156660000000004</v>
      </c>
      <c r="K344" s="76">
        <v>4.6117780000000002</v>
      </c>
      <c r="L344" s="24">
        <f t="shared" si="15"/>
        <v>14.265584</v>
      </c>
      <c r="M344" s="75">
        <v>5.1381399999999999</v>
      </c>
      <c r="N344" s="75">
        <v>4.5156660000000004</v>
      </c>
      <c r="O344" s="76">
        <v>4.6117780000000002</v>
      </c>
      <c r="P344" s="74"/>
      <c r="Q344" s="42"/>
    </row>
    <row r="345" spans="1:17" ht="30" customHeight="1" x14ac:dyDescent="0.25">
      <c r="A345" s="62"/>
      <c r="B345" s="34"/>
      <c r="C345" s="34"/>
      <c r="D345" s="63"/>
      <c r="E345" s="28" t="s">
        <v>23</v>
      </c>
      <c r="F345" s="22">
        <v>772.79</v>
      </c>
      <c r="G345" s="72" t="s">
        <v>28</v>
      </c>
      <c r="H345" s="24">
        <f t="shared" si="14"/>
        <v>4.1398910000000004</v>
      </c>
      <c r="I345" s="75">
        <v>1.481107</v>
      </c>
      <c r="J345" s="75">
        <v>1.3517710000000001</v>
      </c>
      <c r="K345" s="76">
        <v>1.3070130000000004</v>
      </c>
      <c r="L345" s="24">
        <f t="shared" si="15"/>
        <v>4.1398910000000004</v>
      </c>
      <c r="M345" s="75">
        <v>1.481107</v>
      </c>
      <c r="N345" s="75">
        <v>1.3517710000000001</v>
      </c>
      <c r="O345" s="76">
        <v>1.3070130000000004</v>
      </c>
      <c r="P345" s="74"/>
      <c r="Q345" s="42"/>
    </row>
    <row r="346" spans="1:17" ht="30" customHeight="1" x14ac:dyDescent="0.25">
      <c r="A346" s="62"/>
      <c r="B346" s="34"/>
      <c r="C346" s="34"/>
      <c r="D346" s="63"/>
      <c r="E346" s="28" t="s">
        <v>23</v>
      </c>
      <c r="F346" s="22">
        <v>826.89</v>
      </c>
      <c r="G346" s="72" t="s">
        <v>29</v>
      </c>
      <c r="H346" s="24">
        <f t="shared" si="14"/>
        <v>1.4394730000000004</v>
      </c>
      <c r="I346" s="75">
        <v>0.50323300000000037</v>
      </c>
      <c r="J346" s="75">
        <v>0.48818599999999995</v>
      </c>
      <c r="K346" s="76">
        <v>0.44805400000000017</v>
      </c>
      <c r="L346" s="24">
        <f t="shared" si="15"/>
        <v>1.4394730000000004</v>
      </c>
      <c r="M346" s="75">
        <v>0.50323300000000037</v>
      </c>
      <c r="N346" s="75">
        <v>0.48818599999999995</v>
      </c>
      <c r="O346" s="76">
        <v>0.44805400000000017</v>
      </c>
      <c r="P346" s="74"/>
      <c r="Q346" s="42"/>
    </row>
    <row r="347" spans="1:17" ht="30" customHeight="1" x14ac:dyDescent="0.25">
      <c r="A347" s="62"/>
      <c r="B347" s="34"/>
      <c r="C347" s="34"/>
      <c r="D347" s="63"/>
      <c r="E347" s="28" t="s">
        <v>23</v>
      </c>
      <c r="F347" s="22">
        <v>829.48</v>
      </c>
      <c r="G347" s="72" t="s">
        <v>30</v>
      </c>
      <c r="H347" s="24">
        <f t="shared" si="14"/>
        <v>0.29956200000000005</v>
      </c>
      <c r="I347" s="75">
        <v>0.10460699999999999</v>
      </c>
      <c r="J347" s="75">
        <v>0.10102900000000002</v>
      </c>
      <c r="K347" s="76">
        <v>9.3926000000000037E-2</v>
      </c>
      <c r="L347" s="24">
        <f t="shared" si="15"/>
        <v>0.29956200000000005</v>
      </c>
      <c r="M347" s="75">
        <v>0.10460699999999999</v>
      </c>
      <c r="N347" s="75">
        <v>0.10102900000000002</v>
      </c>
      <c r="O347" s="76">
        <v>9.3926000000000037E-2</v>
      </c>
      <c r="P347" s="74"/>
      <c r="Q347" s="42"/>
    </row>
    <row r="348" spans="1:17" ht="30" customHeight="1" thickBot="1" x14ac:dyDescent="0.3">
      <c r="A348" s="62"/>
      <c r="B348" s="34"/>
      <c r="C348" s="34"/>
      <c r="D348" s="27"/>
      <c r="E348" s="28" t="s">
        <v>23</v>
      </c>
      <c r="F348" s="22">
        <v>627.05999999999995</v>
      </c>
      <c r="G348" s="72" t="s">
        <v>19</v>
      </c>
      <c r="H348" s="24">
        <f t="shared" si="14"/>
        <v>8.1861949999999997</v>
      </c>
      <c r="I348" s="77">
        <v>2.4764240000000002</v>
      </c>
      <c r="J348" s="77">
        <v>2.6498359999999996</v>
      </c>
      <c r="K348" s="78">
        <v>3.0599349999999998</v>
      </c>
      <c r="L348" s="24">
        <f t="shared" si="15"/>
        <v>8.1861949999999997</v>
      </c>
      <c r="M348" s="77">
        <v>2.4764240000000002</v>
      </c>
      <c r="N348" s="77">
        <v>2.6498359999999996</v>
      </c>
      <c r="O348" s="78">
        <v>3.0599349999999998</v>
      </c>
      <c r="P348" s="79"/>
      <c r="Q348" s="42"/>
    </row>
    <row r="349" spans="1:17" ht="30" customHeight="1" x14ac:dyDescent="0.25">
      <c r="A349" s="62"/>
      <c r="B349" s="34"/>
      <c r="C349" s="34" t="s">
        <v>111</v>
      </c>
      <c r="D349" s="49" t="s">
        <v>112</v>
      </c>
      <c r="E349" s="28" t="s">
        <v>23</v>
      </c>
      <c r="F349" s="29">
        <v>310.87</v>
      </c>
      <c r="G349" s="72" t="s">
        <v>24</v>
      </c>
      <c r="H349" s="24">
        <f t="shared" si="14"/>
        <v>0</v>
      </c>
      <c r="I349" s="80"/>
      <c r="J349" s="80"/>
      <c r="K349" s="81"/>
      <c r="L349" s="24">
        <f t="shared" si="15"/>
        <v>0</v>
      </c>
      <c r="M349" s="80"/>
      <c r="N349" s="80"/>
      <c r="O349" s="81"/>
      <c r="P349" s="73">
        <v>65.7</v>
      </c>
      <c r="Q349" s="42"/>
    </row>
    <row r="350" spans="1:17" ht="30" customHeight="1" x14ac:dyDescent="0.25">
      <c r="A350" s="62"/>
      <c r="B350" s="34"/>
      <c r="C350" s="34"/>
      <c r="D350" s="63"/>
      <c r="E350" s="28" t="s">
        <v>23</v>
      </c>
      <c r="F350" s="22">
        <v>365.98</v>
      </c>
      <c r="G350" s="72" t="s">
        <v>25</v>
      </c>
      <c r="H350" s="24">
        <f t="shared" si="14"/>
        <v>0</v>
      </c>
      <c r="I350" s="75"/>
      <c r="J350" s="75"/>
      <c r="K350" s="76"/>
      <c r="L350" s="24">
        <f t="shared" si="15"/>
        <v>0</v>
      </c>
      <c r="M350" s="75"/>
      <c r="N350" s="75"/>
      <c r="O350" s="76"/>
      <c r="P350" s="74"/>
      <c r="Q350" s="42"/>
    </row>
    <row r="351" spans="1:17" ht="30" customHeight="1" x14ac:dyDescent="0.25">
      <c r="A351" s="62"/>
      <c r="B351" s="34"/>
      <c r="C351" s="34"/>
      <c r="D351" s="63"/>
      <c r="E351" s="28" t="s">
        <v>23</v>
      </c>
      <c r="F351" s="22">
        <v>531.28</v>
      </c>
      <c r="G351" s="72" t="s">
        <v>26</v>
      </c>
      <c r="H351" s="24">
        <f t="shared" si="14"/>
        <v>2.1014999999999999E-2</v>
      </c>
      <c r="I351" s="75">
        <v>7.0049999999999999E-3</v>
      </c>
      <c r="J351" s="75">
        <v>7.0049999999999999E-3</v>
      </c>
      <c r="K351" s="76">
        <v>7.0049999999999999E-3</v>
      </c>
      <c r="L351" s="24">
        <f t="shared" si="15"/>
        <v>2.1014999999999999E-2</v>
      </c>
      <c r="M351" s="75">
        <v>7.0049999999999999E-3</v>
      </c>
      <c r="N351" s="75">
        <v>7.0049999999999999E-3</v>
      </c>
      <c r="O351" s="76">
        <v>7.0049999999999999E-3</v>
      </c>
      <c r="P351" s="74"/>
      <c r="Q351" s="42"/>
    </row>
    <row r="352" spans="1:17" ht="30" customHeight="1" x14ac:dyDescent="0.25">
      <c r="A352" s="62"/>
      <c r="B352" s="34"/>
      <c r="C352" s="34"/>
      <c r="D352" s="63"/>
      <c r="E352" s="28" t="s">
        <v>23</v>
      </c>
      <c r="F352" s="22">
        <v>747.33</v>
      </c>
      <c r="G352" s="72" t="s">
        <v>27</v>
      </c>
      <c r="H352" s="24">
        <f t="shared" si="14"/>
        <v>0</v>
      </c>
      <c r="I352" s="75"/>
      <c r="J352" s="75"/>
      <c r="K352" s="76"/>
      <c r="L352" s="24">
        <f t="shared" si="15"/>
        <v>0</v>
      </c>
      <c r="M352" s="75"/>
      <c r="N352" s="75"/>
      <c r="O352" s="76"/>
      <c r="P352" s="74"/>
      <c r="Q352" s="42"/>
    </row>
    <row r="353" spans="1:17" ht="30" customHeight="1" x14ac:dyDescent="0.25">
      <c r="A353" s="62"/>
      <c r="B353" s="34"/>
      <c r="C353" s="34"/>
      <c r="D353" s="63"/>
      <c r="E353" s="28" t="s">
        <v>23</v>
      </c>
      <c r="F353" s="22">
        <v>772.79</v>
      </c>
      <c r="G353" s="72" t="s">
        <v>28</v>
      </c>
      <c r="H353" s="24">
        <f t="shared" si="14"/>
        <v>0.24336100000000002</v>
      </c>
      <c r="I353" s="75">
        <v>9.0185000000000001E-2</v>
      </c>
      <c r="J353" s="75">
        <v>7.493000000000001E-2</v>
      </c>
      <c r="K353" s="76">
        <v>7.824600000000001E-2</v>
      </c>
      <c r="L353" s="24">
        <f t="shared" si="15"/>
        <v>0.24336100000000002</v>
      </c>
      <c r="M353" s="75">
        <v>9.0185000000000001E-2</v>
      </c>
      <c r="N353" s="75">
        <v>7.493000000000001E-2</v>
      </c>
      <c r="O353" s="76">
        <v>7.824600000000001E-2</v>
      </c>
      <c r="P353" s="74"/>
      <c r="Q353" s="42"/>
    </row>
    <row r="354" spans="1:17" ht="30" customHeight="1" x14ac:dyDescent="0.25">
      <c r="A354" s="62"/>
      <c r="B354" s="34"/>
      <c r="C354" s="34"/>
      <c r="D354" s="63"/>
      <c r="E354" s="28" t="s">
        <v>23</v>
      </c>
      <c r="F354" s="22">
        <v>826.89</v>
      </c>
      <c r="G354" s="72" t="s">
        <v>29</v>
      </c>
      <c r="H354" s="24">
        <f t="shared" si="14"/>
        <v>1.6337999999999998E-2</v>
      </c>
      <c r="I354" s="75">
        <v>5.4450000000000002E-3</v>
      </c>
      <c r="J354" s="75">
        <v>5.4580000000000002E-3</v>
      </c>
      <c r="K354" s="76">
        <v>5.4349999999999997E-3</v>
      </c>
      <c r="L354" s="24">
        <f t="shared" si="15"/>
        <v>1.6337999999999998E-2</v>
      </c>
      <c r="M354" s="75">
        <v>5.4450000000000002E-3</v>
      </c>
      <c r="N354" s="75">
        <v>5.4580000000000002E-3</v>
      </c>
      <c r="O354" s="76">
        <v>5.4349999999999997E-3</v>
      </c>
      <c r="P354" s="74"/>
      <c r="Q354" s="42"/>
    </row>
    <row r="355" spans="1:17" ht="30" customHeight="1" x14ac:dyDescent="0.25">
      <c r="A355" s="62"/>
      <c r="B355" s="34"/>
      <c r="C355" s="34"/>
      <c r="D355" s="63"/>
      <c r="E355" s="28" t="s">
        <v>23</v>
      </c>
      <c r="F355" s="22">
        <v>829.48</v>
      </c>
      <c r="G355" s="72" t="s">
        <v>30</v>
      </c>
      <c r="H355" s="24">
        <f t="shared" si="14"/>
        <v>3.7910000000000001E-3</v>
      </c>
      <c r="I355" s="75">
        <v>1.4319999999999999E-3</v>
      </c>
      <c r="J355" s="75">
        <v>1.328E-3</v>
      </c>
      <c r="K355" s="76">
        <v>1.031E-3</v>
      </c>
      <c r="L355" s="24">
        <f t="shared" si="15"/>
        <v>3.7910000000000001E-3</v>
      </c>
      <c r="M355" s="75">
        <v>1.4319999999999999E-3</v>
      </c>
      <c r="N355" s="75">
        <v>1.328E-3</v>
      </c>
      <c r="O355" s="76">
        <v>1.031E-3</v>
      </c>
      <c r="P355" s="74"/>
      <c r="Q355" s="42"/>
    </row>
    <row r="356" spans="1:17" ht="30" customHeight="1" thickBot="1" x14ac:dyDescent="0.3">
      <c r="A356" s="62"/>
      <c r="B356" s="34"/>
      <c r="C356" s="34"/>
      <c r="D356" s="27"/>
      <c r="E356" s="28" t="s">
        <v>23</v>
      </c>
      <c r="F356" s="22">
        <v>627.05999999999995</v>
      </c>
      <c r="G356" s="72" t="s">
        <v>19</v>
      </c>
      <c r="H356" s="24">
        <f t="shared" si="14"/>
        <v>0.13860900000000001</v>
      </c>
      <c r="I356" s="82">
        <v>3.9956999999999999E-2</v>
      </c>
      <c r="J356" s="82">
        <v>4.8008000000000002E-2</v>
      </c>
      <c r="K356" s="83">
        <v>5.0644000000000002E-2</v>
      </c>
      <c r="L356" s="24">
        <f t="shared" si="15"/>
        <v>0.13860900000000001</v>
      </c>
      <c r="M356" s="82">
        <v>3.9956999999999999E-2</v>
      </c>
      <c r="N356" s="82">
        <v>4.8008000000000002E-2</v>
      </c>
      <c r="O356" s="83">
        <v>5.0644000000000002E-2</v>
      </c>
      <c r="P356" s="79"/>
      <c r="Q356" s="42"/>
    </row>
    <row r="357" spans="1:17" ht="30" customHeight="1" x14ac:dyDescent="0.25">
      <c r="A357" s="62"/>
      <c r="B357" s="34"/>
      <c r="C357" s="34" t="s">
        <v>113</v>
      </c>
      <c r="D357" s="49" t="s">
        <v>114</v>
      </c>
      <c r="E357" s="28" t="s">
        <v>23</v>
      </c>
      <c r="F357" s="29">
        <v>310.87</v>
      </c>
      <c r="G357" s="72" t="s">
        <v>24</v>
      </c>
      <c r="H357" s="24">
        <f t="shared" si="14"/>
        <v>0</v>
      </c>
      <c r="I357" s="84"/>
      <c r="J357" s="84"/>
      <c r="K357" s="85"/>
      <c r="L357" s="24">
        <f t="shared" si="15"/>
        <v>0</v>
      </c>
      <c r="M357" s="84"/>
      <c r="N357" s="84"/>
      <c r="O357" s="85"/>
      <c r="P357" s="73">
        <v>32.85</v>
      </c>
      <c r="Q357" s="42"/>
    </row>
    <row r="358" spans="1:17" ht="30" customHeight="1" x14ac:dyDescent="0.25">
      <c r="A358" s="62"/>
      <c r="B358" s="34"/>
      <c r="C358" s="34"/>
      <c r="D358" s="63"/>
      <c r="E358" s="28" t="s">
        <v>23</v>
      </c>
      <c r="F358" s="22">
        <v>365.98</v>
      </c>
      <c r="G358" s="72" t="s">
        <v>25</v>
      </c>
      <c r="H358" s="24">
        <f t="shared" si="14"/>
        <v>0</v>
      </c>
      <c r="I358" s="75"/>
      <c r="J358" s="75"/>
      <c r="K358" s="76"/>
      <c r="L358" s="24">
        <f t="shared" si="15"/>
        <v>0</v>
      </c>
      <c r="M358" s="75"/>
      <c r="N358" s="75"/>
      <c r="O358" s="76"/>
      <c r="P358" s="74"/>
      <c r="Q358" s="42"/>
    </row>
    <row r="359" spans="1:17" ht="30" customHeight="1" x14ac:dyDescent="0.25">
      <c r="A359" s="62"/>
      <c r="B359" s="34"/>
      <c r="C359" s="34"/>
      <c r="D359" s="63"/>
      <c r="E359" s="28" t="s">
        <v>23</v>
      </c>
      <c r="F359" s="22">
        <v>531.28</v>
      </c>
      <c r="G359" s="72" t="s">
        <v>26</v>
      </c>
      <c r="H359" s="24">
        <f t="shared" si="14"/>
        <v>1.8015E-2</v>
      </c>
      <c r="I359" s="75">
        <v>6.0049999999999999E-3</v>
      </c>
      <c r="J359" s="75">
        <v>6.0049999999999999E-3</v>
      </c>
      <c r="K359" s="76">
        <v>6.0049999999999999E-3</v>
      </c>
      <c r="L359" s="24">
        <f t="shared" si="15"/>
        <v>1.8015E-2</v>
      </c>
      <c r="M359" s="75">
        <v>6.0049999999999999E-3</v>
      </c>
      <c r="N359" s="75">
        <v>6.0049999999999999E-3</v>
      </c>
      <c r="O359" s="76">
        <v>6.0049999999999999E-3</v>
      </c>
      <c r="P359" s="74"/>
      <c r="Q359" s="42"/>
    </row>
    <row r="360" spans="1:17" ht="30" customHeight="1" x14ac:dyDescent="0.25">
      <c r="A360" s="62"/>
      <c r="B360" s="34"/>
      <c r="C360" s="34"/>
      <c r="D360" s="63"/>
      <c r="E360" s="28" t="s">
        <v>23</v>
      </c>
      <c r="F360" s="22">
        <v>747.33</v>
      </c>
      <c r="G360" s="72" t="s">
        <v>27</v>
      </c>
      <c r="H360" s="24">
        <f t="shared" si="14"/>
        <v>2.1527759999999998</v>
      </c>
      <c r="I360" s="75">
        <v>0.80716999999999994</v>
      </c>
      <c r="J360" s="75">
        <v>0.66445499999999991</v>
      </c>
      <c r="K360" s="76">
        <v>0.68115099999999995</v>
      </c>
      <c r="L360" s="24">
        <f t="shared" si="15"/>
        <v>2.1527759999999998</v>
      </c>
      <c r="M360" s="75">
        <v>0.80716999999999994</v>
      </c>
      <c r="N360" s="75">
        <v>0.66445499999999991</v>
      </c>
      <c r="O360" s="76">
        <v>0.68115099999999995</v>
      </c>
      <c r="P360" s="74"/>
      <c r="Q360" s="42"/>
    </row>
    <row r="361" spans="1:17" ht="30" customHeight="1" x14ac:dyDescent="0.25">
      <c r="A361" s="62"/>
      <c r="B361" s="34"/>
      <c r="C361" s="34"/>
      <c r="D361" s="63"/>
      <c r="E361" s="28" t="s">
        <v>23</v>
      </c>
      <c r="F361" s="22">
        <v>772.79</v>
      </c>
      <c r="G361" s="72" t="s">
        <v>28</v>
      </c>
      <c r="H361" s="24">
        <f t="shared" si="14"/>
        <v>7.3789999999999994E-2</v>
      </c>
      <c r="I361" s="75">
        <v>1.7680000000000001E-2</v>
      </c>
      <c r="J361" s="75">
        <v>3.014E-2</v>
      </c>
      <c r="K361" s="76">
        <v>2.597E-2</v>
      </c>
      <c r="L361" s="24">
        <f t="shared" si="15"/>
        <v>7.3789999999999994E-2</v>
      </c>
      <c r="M361" s="75">
        <v>1.7680000000000001E-2</v>
      </c>
      <c r="N361" s="75">
        <v>3.014E-2</v>
      </c>
      <c r="O361" s="76">
        <v>2.597E-2</v>
      </c>
      <c r="P361" s="74"/>
      <c r="Q361" s="42"/>
    </row>
    <row r="362" spans="1:17" ht="30" customHeight="1" x14ac:dyDescent="0.25">
      <c r="A362" s="62"/>
      <c r="B362" s="34"/>
      <c r="C362" s="34"/>
      <c r="D362" s="63"/>
      <c r="E362" s="28" t="s">
        <v>23</v>
      </c>
      <c r="F362" s="22">
        <v>826.89</v>
      </c>
      <c r="G362" s="72" t="s">
        <v>29</v>
      </c>
      <c r="H362" s="24">
        <f t="shared" si="14"/>
        <v>7.4540000000000006E-3</v>
      </c>
      <c r="I362" s="75">
        <v>2.764E-3</v>
      </c>
      <c r="J362" s="75">
        <v>2.3940000000000003E-3</v>
      </c>
      <c r="K362" s="76">
        <v>2.2959999999999999E-3</v>
      </c>
      <c r="L362" s="24">
        <f t="shared" si="15"/>
        <v>7.4540000000000006E-3</v>
      </c>
      <c r="M362" s="75">
        <v>2.764E-3</v>
      </c>
      <c r="N362" s="75">
        <v>2.3940000000000003E-3</v>
      </c>
      <c r="O362" s="76">
        <v>2.2959999999999999E-3</v>
      </c>
      <c r="P362" s="74"/>
      <c r="Q362" s="42"/>
    </row>
    <row r="363" spans="1:17" ht="30" customHeight="1" x14ac:dyDescent="0.25">
      <c r="A363" s="62"/>
      <c r="B363" s="34"/>
      <c r="C363" s="34"/>
      <c r="D363" s="63"/>
      <c r="E363" s="28" t="s">
        <v>23</v>
      </c>
      <c r="F363" s="22">
        <v>829.48</v>
      </c>
      <c r="G363" s="72" t="s">
        <v>30</v>
      </c>
      <c r="H363" s="24">
        <f t="shared" si="14"/>
        <v>0</v>
      </c>
      <c r="I363" s="75"/>
      <c r="J363" s="75"/>
      <c r="K363" s="76"/>
      <c r="L363" s="24">
        <f t="shared" si="15"/>
        <v>0</v>
      </c>
      <c r="M363" s="75"/>
      <c r="N363" s="75"/>
      <c r="O363" s="76"/>
      <c r="P363" s="74"/>
      <c r="Q363" s="42"/>
    </row>
    <row r="364" spans="1:17" ht="30" customHeight="1" thickBot="1" x14ac:dyDescent="0.3">
      <c r="A364" s="62"/>
      <c r="B364" s="34"/>
      <c r="C364" s="34"/>
      <c r="D364" s="27"/>
      <c r="E364" s="28" t="s">
        <v>23</v>
      </c>
      <c r="F364" s="22">
        <v>627.05999999999995</v>
      </c>
      <c r="G364" s="72" t="s">
        <v>19</v>
      </c>
      <c r="H364" s="24">
        <f t="shared" si="14"/>
        <v>0.45201199999999997</v>
      </c>
      <c r="I364" s="77">
        <v>0.139936</v>
      </c>
      <c r="J364" s="77">
        <v>0.15342900000000001</v>
      </c>
      <c r="K364" s="78">
        <v>0.15864699999999998</v>
      </c>
      <c r="L364" s="24">
        <f t="shared" si="15"/>
        <v>0.45201199999999997</v>
      </c>
      <c r="M364" s="77">
        <v>0.139936</v>
      </c>
      <c r="N364" s="77">
        <v>0.15342900000000001</v>
      </c>
      <c r="O364" s="78">
        <v>0.15864699999999998</v>
      </c>
      <c r="P364" s="79"/>
      <c r="Q364" s="42"/>
    </row>
    <row r="365" spans="1:17" ht="30" customHeight="1" x14ac:dyDescent="0.25">
      <c r="A365" s="62">
        <v>22</v>
      </c>
      <c r="B365" s="34" t="s">
        <v>115</v>
      </c>
      <c r="C365" s="86" t="s">
        <v>116</v>
      </c>
      <c r="D365" s="49" t="s">
        <v>117</v>
      </c>
      <c r="E365" s="28" t="s">
        <v>23</v>
      </c>
      <c r="F365" s="29">
        <v>310.87</v>
      </c>
      <c r="G365" s="72" t="s">
        <v>24</v>
      </c>
      <c r="H365" s="24">
        <f t="shared" si="14"/>
        <v>0</v>
      </c>
      <c r="I365" s="80"/>
      <c r="J365" s="80"/>
      <c r="K365" s="81"/>
      <c r="L365" s="24">
        <f t="shared" si="15"/>
        <v>0</v>
      </c>
      <c r="M365" s="80"/>
      <c r="N365" s="80"/>
      <c r="O365" s="81"/>
      <c r="P365" s="73">
        <v>65.7</v>
      </c>
      <c r="Q365" s="42"/>
    </row>
    <row r="366" spans="1:17" ht="30" customHeight="1" x14ac:dyDescent="0.25">
      <c r="A366" s="62"/>
      <c r="B366" s="34"/>
      <c r="C366" s="86"/>
      <c r="D366" s="63"/>
      <c r="E366" s="28" t="s">
        <v>23</v>
      </c>
      <c r="F366" s="22">
        <v>365.98</v>
      </c>
      <c r="G366" s="72" t="s">
        <v>25</v>
      </c>
      <c r="H366" s="24">
        <f t="shared" si="14"/>
        <v>0</v>
      </c>
      <c r="I366" s="75"/>
      <c r="J366" s="75"/>
      <c r="K366" s="76"/>
      <c r="L366" s="24">
        <f t="shared" si="15"/>
        <v>0</v>
      </c>
      <c r="M366" s="75"/>
      <c r="N366" s="75"/>
      <c r="O366" s="76"/>
      <c r="P366" s="74"/>
      <c r="Q366" s="42"/>
    </row>
    <row r="367" spans="1:17" ht="30" customHeight="1" x14ac:dyDescent="0.25">
      <c r="A367" s="62"/>
      <c r="B367" s="34"/>
      <c r="C367" s="86"/>
      <c r="D367" s="63"/>
      <c r="E367" s="28" t="s">
        <v>23</v>
      </c>
      <c r="F367" s="22">
        <v>531.28</v>
      </c>
      <c r="G367" s="72" t="s">
        <v>26</v>
      </c>
      <c r="H367" s="24">
        <f t="shared" si="14"/>
        <v>2.7598000000000001E-2</v>
      </c>
      <c r="I367" s="75">
        <v>9.1280000000000007E-3</v>
      </c>
      <c r="J367" s="75">
        <v>9.1909999999999995E-3</v>
      </c>
      <c r="K367" s="76">
        <v>9.2789999999999991E-3</v>
      </c>
      <c r="L367" s="24">
        <f t="shared" si="15"/>
        <v>2.7598000000000001E-2</v>
      </c>
      <c r="M367" s="75">
        <v>9.1280000000000007E-3</v>
      </c>
      <c r="N367" s="75">
        <v>9.1909999999999995E-3</v>
      </c>
      <c r="O367" s="76">
        <v>9.2789999999999991E-3</v>
      </c>
      <c r="P367" s="74"/>
      <c r="Q367" s="42"/>
    </row>
    <row r="368" spans="1:17" ht="30" customHeight="1" x14ac:dyDescent="0.25">
      <c r="A368" s="62"/>
      <c r="B368" s="34"/>
      <c r="C368" s="86"/>
      <c r="D368" s="63"/>
      <c r="E368" s="28" t="s">
        <v>23</v>
      </c>
      <c r="F368" s="22">
        <v>747.33</v>
      </c>
      <c r="G368" s="72" t="s">
        <v>27</v>
      </c>
      <c r="H368" s="24">
        <f t="shared" si="14"/>
        <v>0.84723799999999994</v>
      </c>
      <c r="I368" s="75">
        <v>0.29842000000000002</v>
      </c>
      <c r="J368" s="75">
        <v>0.27187599999999995</v>
      </c>
      <c r="K368" s="76">
        <v>0.27694200000000002</v>
      </c>
      <c r="L368" s="24">
        <f t="shared" si="15"/>
        <v>0.84723799999999994</v>
      </c>
      <c r="M368" s="75">
        <v>0.29842000000000002</v>
      </c>
      <c r="N368" s="75">
        <v>0.27187599999999995</v>
      </c>
      <c r="O368" s="76">
        <v>0.27694200000000002</v>
      </c>
      <c r="P368" s="74"/>
      <c r="Q368" s="42"/>
    </row>
    <row r="369" spans="1:17" ht="30" customHeight="1" x14ac:dyDescent="0.25">
      <c r="A369" s="62"/>
      <c r="B369" s="34"/>
      <c r="C369" s="86"/>
      <c r="D369" s="63"/>
      <c r="E369" s="28" t="s">
        <v>23</v>
      </c>
      <c r="F369" s="22">
        <v>772.79</v>
      </c>
      <c r="G369" s="72" t="s">
        <v>28</v>
      </c>
      <c r="H369" s="24">
        <f t="shared" si="14"/>
        <v>0.25037200000000004</v>
      </c>
      <c r="I369" s="75">
        <v>9.014599999999999E-2</v>
      </c>
      <c r="J369" s="75">
        <v>7.8851000000000004E-2</v>
      </c>
      <c r="K369" s="76">
        <v>8.1375000000000003E-2</v>
      </c>
      <c r="L369" s="24">
        <f t="shared" si="15"/>
        <v>0.25037200000000004</v>
      </c>
      <c r="M369" s="75">
        <v>9.014599999999999E-2</v>
      </c>
      <c r="N369" s="75">
        <v>7.8851000000000004E-2</v>
      </c>
      <c r="O369" s="76">
        <v>8.1375000000000003E-2</v>
      </c>
      <c r="P369" s="74"/>
      <c r="Q369" s="42"/>
    </row>
    <row r="370" spans="1:17" ht="30" customHeight="1" x14ac:dyDescent="0.25">
      <c r="A370" s="62"/>
      <c r="B370" s="34"/>
      <c r="C370" s="86"/>
      <c r="D370" s="63"/>
      <c r="E370" s="28" t="s">
        <v>23</v>
      </c>
      <c r="F370" s="22">
        <v>826.89</v>
      </c>
      <c r="G370" s="72" t="s">
        <v>29</v>
      </c>
      <c r="H370" s="24">
        <f t="shared" si="14"/>
        <v>0.37233100000000002</v>
      </c>
      <c r="I370" s="75">
        <v>0.139375</v>
      </c>
      <c r="J370" s="75">
        <v>0.122196</v>
      </c>
      <c r="K370" s="76">
        <v>0.11076000000000001</v>
      </c>
      <c r="L370" s="24">
        <f t="shared" si="15"/>
        <v>0.37233100000000002</v>
      </c>
      <c r="M370" s="75">
        <v>0.139375</v>
      </c>
      <c r="N370" s="75">
        <v>0.122196</v>
      </c>
      <c r="O370" s="76">
        <v>0.11076000000000001</v>
      </c>
      <c r="P370" s="74"/>
      <c r="Q370" s="42"/>
    </row>
    <row r="371" spans="1:17" ht="30" customHeight="1" x14ac:dyDescent="0.25">
      <c r="A371" s="62"/>
      <c r="B371" s="34"/>
      <c r="C371" s="86"/>
      <c r="D371" s="63"/>
      <c r="E371" s="28" t="s">
        <v>23</v>
      </c>
      <c r="F371" s="22">
        <v>829.48</v>
      </c>
      <c r="G371" s="72" t="s">
        <v>30</v>
      </c>
      <c r="H371" s="24">
        <f t="shared" si="14"/>
        <v>3.5618000000000004E-2</v>
      </c>
      <c r="I371" s="75">
        <v>1.1997000000000001E-2</v>
      </c>
      <c r="J371" s="75">
        <v>1.1977E-2</v>
      </c>
      <c r="K371" s="76">
        <v>1.1644000000000002E-2</v>
      </c>
      <c r="L371" s="24">
        <f t="shared" si="15"/>
        <v>3.5618000000000004E-2</v>
      </c>
      <c r="M371" s="75">
        <v>1.1997000000000001E-2</v>
      </c>
      <c r="N371" s="75">
        <v>1.1977E-2</v>
      </c>
      <c r="O371" s="76">
        <v>1.1644000000000002E-2</v>
      </c>
      <c r="P371" s="74"/>
      <c r="Q371" s="42"/>
    </row>
    <row r="372" spans="1:17" ht="30" customHeight="1" thickBot="1" x14ac:dyDescent="0.3">
      <c r="A372" s="62"/>
      <c r="B372" s="34"/>
      <c r="C372" s="86"/>
      <c r="D372" s="27"/>
      <c r="E372" s="28" t="s">
        <v>23</v>
      </c>
      <c r="F372" s="22">
        <v>627.05999999999995</v>
      </c>
      <c r="G372" s="72" t="s">
        <v>19</v>
      </c>
      <c r="H372" s="24">
        <f t="shared" si="14"/>
        <v>0.99430200000000002</v>
      </c>
      <c r="I372" s="82">
        <v>0.29065299999999999</v>
      </c>
      <c r="J372" s="82">
        <v>0.33366500000000004</v>
      </c>
      <c r="K372" s="83">
        <v>0.36998399999999998</v>
      </c>
      <c r="L372" s="24">
        <f t="shared" si="15"/>
        <v>0.99430200000000002</v>
      </c>
      <c r="M372" s="82">
        <v>0.29065299999999999</v>
      </c>
      <c r="N372" s="82">
        <v>0.33366500000000004</v>
      </c>
      <c r="O372" s="83">
        <v>0.36998399999999998</v>
      </c>
      <c r="P372" s="79"/>
      <c r="Q372" s="42"/>
    </row>
    <row r="373" spans="1:17" ht="30" customHeight="1" x14ac:dyDescent="0.25">
      <c r="A373" s="62"/>
      <c r="B373" s="34"/>
      <c r="C373" s="34" t="s">
        <v>118</v>
      </c>
      <c r="D373" s="49" t="s">
        <v>119</v>
      </c>
      <c r="E373" s="28" t="s">
        <v>23</v>
      </c>
      <c r="F373" s="29">
        <v>310.87</v>
      </c>
      <c r="G373" s="72" t="s">
        <v>24</v>
      </c>
      <c r="H373" s="24">
        <f t="shared" si="14"/>
        <v>0</v>
      </c>
      <c r="I373" s="84"/>
      <c r="J373" s="84"/>
      <c r="K373" s="85"/>
      <c r="L373" s="24">
        <f t="shared" si="15"/>
        <v>0</v>
      </c>
      <c r="M373" s="84"/>
      <c r="N373" s="84"/>
      <c r="O373" s="85"/>
      <c r="P373" s="73">
        <v>32.85</v>
      </c>
      <c r="Q373" s="42"/>
    </row>
    <row r="374" spans="1:17" ht="30" customHeight="1" x14ac:dyDescent="0.25">
      <c r="A374" s="62"/>
      <c r="B374" s="34"/>
      <c r="C374" s="34"/>
      <c r="D374" s="63"/>
      <c r="E374" s="28" t="s">
        <v>23</v>
      </c>
      <c r="F374" s="22">
        <v>365.98</v>
      </c>
      <c r="G374" s="72" t="s">
        <v>25</v>
      </c>
      <c r="H374" s="24">
        <f t="shared" si="14"/>
        <v>0</v>
      </c>
      <c r="I374" s="75"/>
      <c r="J374" s="75"/>
      <c r="K374" s="76"/>
      <c r="L374" s="24">
        <f t="shared" si="15"/>
        <v>0</v>
      </c>
      <c r="M374" s="75"/>
      <c r="N374" s="75"/>
      <c r="O374" s="76"/>
      <c r="P374" s="74"/>
      <c r="Q374" s="42"/>
    </row>
    <row r="375" spans="1:17" ht="30" customHeight="1" x14ac:dyDescent="0.25">
      <c r="A375" s="62"/>
      <c r="B375" s="34"/>
      <c r="C375" s="34"/>
      <c r="D375" s="63"/>
      <c r="E375" s="28" t="s">
        <v>23</v>
      </c>
      <c r="F375" s="22">
        <v>531.28</v>
      </c>
      <c r="G375" s="72" t="s">
        <v>26</v>
      </c>
      <c r="H375" s="24">
        <f t="shared" si="14"/>
        <v>1.5015000000000001E-2</v>
      </c>
      <c r="I375" s="75">
        <v>5.0049999999999999E-3</v>
      </c>
      <c r="J375" s="75">
        <v>5.0049999999999999E-3</v>
      </c>
      <c r="K375" s="76">
        <v>5.0049999999999999E-3</v>
      </c>
      <c r="L375" s="24">
        <f t="shared" si="15"/>
        <v>1.5015000000000001E-2</v>
      </c>
      <c r="M375" s="75">
        <v>5.0049999999999999E-3</v>
      </c>
      <c r="N375" s="75">
        <v>5.0049999999999999E-3</v>
      </c>
      <c r="O375" s="76">
        <v>5.0049999999999999E-3</v>
      </c>
      <c r="P375" s="74"/>
      <c r="Q375" s="42"/>
    </row>
    <row r="376" spans="1:17" ht="30" customHeight="1" x14ac:dyDescent="0.25">
      <c r="A376" s="62"/>
      <c r="B376" s="34"/>
      <c r="C376" s="34"/>
      <c r="D376" s="63"/>
      <c r="E376" s="28" t="s">
        <v>23</v>
      </c>
      <c r="F376" s="22">
        <v>747.33</v>
      </c>
      <c r="G376" s="72" t="s">
        <v>27</v>
      </c>
      <c r="H376" s="24">
        <f t="shared" si="14"/>
        <v>0</v>
      </c>
      <c r="I376" s="75"/>
      <c r="J376" s="75"/>
      <c r="K376" s="76"/>
      <c r="L376" s="24">
        <f t="shared" si="15"/>
        <v>0</v>
      </c>
      <c r="M376" s="75"/>
      <c r="N376" s="75"/>
      <c r="O376" s="76"/>
      <c r="P376" s="74"/>
      <c r="Q376" s="42"/>
    </row>
    <row r="377" spans="1:17" ht="30" customHeight="1" x14ac:dyDescent="0.25">
      <c r="A377" s="62"/>
      <c r="B377" s="34"/>
      <c r="C377" s="34"/>
      <c r="D377" s="63"/>
      <c r="E377" s="28" t="s">
        <v>23</v>
      </c>
      <c r="F377" s="22">
        <v>772.79</v>
      </c>
      <c r="G377" s="72" t="s">
        <v>28</v>
      </c>
      <c r="H377" s="24">
        <f t="shared" si="14"/>
        <v>0.24634200000000001</v>
      </c>
      <c r="I377" s="75">
        <v>8.8062000000000015E-2</v>
      </c>
      <c r="J377" s="75">
        <v>7.6371999999999995E-2</v>
      </c>
      <c r="K377" s="76">
        <v>8.1907999999999995E-2</v>
      </c>
      <c r="L377" s="24">
        <f t="shared" si="15"/>
        <v>0.24634200000000001</v>
      </c>
      <c r="M377" s="75">
        <v>8.8062000000000015E-2</v>
      </c>
      <c r="N377" s="75">
        <v>7.6371999999999995E-2</v>
      </c>
      <c r="O377" s="76">
        <v>8.1907999999999995E-2</v>
      </c>
      <c r="P377" s="74"/>
      <c r="Q377" s="42"/>
    </row>
    <row r="378" spans="1:17" ht="30" customHeight="1" x14ac:dyDescent="0.25">
      <c r="A378" s="62"/>
      <c r="B378" s="34"/>
      <c r="C378" s="34"/>
      <c r="D378" s="63"/>
      <c r="E378" s="28" t="s">
        <v>23</v>
      </c>
      <c r="F378" s="22">
        <v>826.89</v>
      </c>
      <c r="G378" s="72" t="s">
        <v>29</v>
      </c>
      <c r="H378" s="24">
        <f t="shared" si="14"/>
        <v>6.1799999999999997E-3</v>
      </c>
      <c r="I378" s="75">
        <v>2.062E-3</v>
      </c>
      <c r="J378" s="75">
        <v>2.0560000000000001E-3</v>
      </c>
      <c r="K378" s="76">
        <v>2.062E-3</v>
      </c>
      <c r="L378" s="24">
        <f t="shared" si="15"/>
        <v>6.1799999999999997E-3</v>
      </c>
      <c r="M378" s="75">
        <v>2.062E-3</v>
      </c>
      <c r="N378" s="75">
        <v>2.0560000000000001E-3</v>
      </c>
      <c r="O378" s="76">
        <v>2.062E-3</v>
      </c>
      <c r="P378" s="74"/>
      <c r="Q378" s="42"/>
    </row>
    <row r="379" spans="1:17" ht="30" customHeight="1" x14ac:dyDescent="0.25">
      <c r="A379" s="62"/>
      <c r="B379" s="34"/>
      <c r="C379" s="34"/>
      <c r="D379" s="63"/>
      <c r="E379" s="28" t="s">
        <v>23</v>
      </c>
      <c r="F379" s="22">
        <v>829.48</v>
      </c>
      <c r="G379" s="72" t="s">
        <v>30</v>
      </c>
      <c r="H379" s="24">
        <f t="shared" si="14"/>
        <v>3.065E-3</v>
      </c>
      <c r="I379" s="75">
        <v>1.7060000000000001E-3</v>
      </c>
      <c r="J379" s="75">
        <v>7.2800000000000002E-4</v>
      </c>
      <c r="K379" s="76">
        <v>6.3100000000000005E-4</v>
      </c>
      <c r="L379" s="24">
        <f t="shared" si="15"/>
        <v>3.065E-3</v>
      </c>
      <c r="M379" s="75">
        <v>1.7060000000000001E-3</v>
      </c>
      <c r="N379" s="75">
        <v>7.2800000000000002E-4</v>
      </c>
      <c r="O379" s="76">
        <v>6.3100000000000005E-4</v>
      </c>
      <c r="P379" s="74"/>
      <c r="Q379" s="42"/>
    </row>
    <row r="380" spans="1:17" ht="30" customHeight="1" thickBot="1" x14ac:dyDescent="0.3">
      <c r="A380" s="62"/>
      <c r="B380" s="34"/>
      <c r="C380" s="34"/>
      <c r="D380" s="27"/>
      <c r="E380" s="28" t="s">
        <v>23</v>
      </c>
      <c r="F380" s="22">
        <v>627.05999999999995</v>
      </c>
      <c r="G380" s="72" t="s">
        <v>19</v>
      </c>
      <c r="H380" s="24">
        <f t="shared" si="14"/>
        <v>7.9017999999999991E-2</v>
      </c>
      <c r="I380" s="77">
        <v>2.4580999999999999E-2</v>
      </c>
      <c r="J380" s="77">
        <v>2.6520999999999999E-2</v>
      </c>
      <c r="K380" s="78">
        <v>2.7916E-2</v>
      </c>
      <c r="L380" s="24">
        <f t="shared" si="15"/>
        <v>7.9017999999999991E-2</v>
      </c>
      <c r="M380" s="77">
        <v>2.4580999999999999E-2</v>
      </c>
      <c r="N380" s="77">
        <v>2.6520999999999999E-2</v>
      </c>
      <c r="O380" s="78">
        <v>2.7916E-2</v>
      </c>
      <c r="P380" s="79"/>
      <c r="Q380" s="42"/>
    </row>
    <row r="381" spans="1:17" ht="30" customHeight="1" x14ac:dyDescent="0.25">
      <c r="A381" s="62">
        <v>23</v>
      </c>
      <c r="B381" s="34" t="s">
        <v>120</v>
      </c>
      <c r="C381" s="34" t="s">
        <v>121</v>
      </c>
      <c r="D381" s="49" t="s">
        <v>122</v>
      </c>
      <c r="E381" s="28" t="s">
        <v>23</v>
      </c>
      <c r="F381" s="29">
        <v>310.87</v>
      </c>
      <c r="G381" s="72" t="s">
        <v>24</v>
      </c>
      <c r="H381" s="24">
        <f t="shared" si="14"/>
        <v>0</v>
      </c>
      <c r="I381" s="80"/>
      <c r="J381" s="80"/>
      <c r="K381" s="81"/>
      <c r="L381" s="24">
        <f t="shared" si="15"/>
        <v>0</v>
      </c>
      <c r="M381" s="80"/>
      <c r="N381" s="80"/>
      <c r="O381" s="81"/>
      <c r="P381" s="73">
        <v>65.7</v>
      </c>
      <c r="Q381" s="42"/>
    </row>
    <row r="382" spans="1:17" ht="30" customHeight="1" x14ac:dyDescent="0.25">
      <c r="A382" s="62"/>
      <c r="B382" s="34"/>
      <c r="C382" s="34"/>
      <c r="D382" s="63"/>
      <c r="E382" s="28" t="s">
        <v>23</v>
      </c>
      <c r="F382" s="22">
        <v>365.98</v>
      </c>
      <c r="G382" s="72" t="s">
        <v>25</v>
      </c>
      <c r="H382" s="24">
        <f t="shared" si="14"/>
        <v>0</v>
      </c>
      <c r="I382" s="75"/>
      <c r="J382" s="75"/>
      <c r="K382" s="76"/>
      <c r="L382" s="24">
        <f t="shared" si="15"/>
        <v>0</v>
      </c>
      <c r="M382" s="75"/>
      <c r="N382" s="75"/>
      <c r="O382" s="76"/>
      <c r="P382" s="74"/>
      <c r="Q382" s="42"/>
    </row>
    <row r="383" spans="1:17" ht="30" customHeight="1" x14ac:dyDescent="0.25">
      <c r="A383" s="62"/>
      <c r="B383" s="34"/>
      <c r="C383" s="34"/>
      <c r="D383" s="63"/>
      <c r="E383" s="28" t="s">
        <v>23</v>
      </c>
      <c r="F383" s="22">
        <v>531.28</v>
      </c>
      <c r="G383" s="72" t="s">
        <v>26</v>
      </c>
      <c r="H383" s="24">
        <f t="shared" si="14"/>
        <v>2.5084000000000002E-2</v>
      </c>
      <c r="I383" s="75">
        <v>8.3569999999999998E-3</v>
      </c>
      <c r="J383" s="75">
        <v>8.43E-3</v>
      </c>
      <c r="K383" s="76">
        <v>8.2970000000000006E-3</v>
      </c>
      <c r="L383" s="24">
        <f t="shared" si="15"/>
        <v>2.5084000000000002E-2</v>
      </c>
      <c r="M383" s="75">
        <v>8.3569999999999998E-3</v>
      </c>
      <c r="N383" s="75">
        <v>8.43E-3</v>
      </c>
      <c r="O383" s="76">
        <v>8.2970000000000006E-3</v>
      </c>
      <c r="P383" s="74"/>
      <c r="Q383" s="42"/>
    </row>
    <row r="384" spans="1:17" ht="30" customHeight="1" x14ac:dyDescent="0.25">
      <c r="A384" s="62"/>
      <c r="B384" s="34"/>
      <c r="C384" s="34"/>
      <c r="D384" s="63"/>
      <c r="E384" s="28" t="s">
        <v>23</v>
      </c>
      <c r="F384" s="22">
        <v>747.33</v>
      </c>
      <c r="G384" s="72" t="s">
        <v>27</v>
      </c>
      <c r="H384" s="24">
        <f t="shared" si="14"/>
        <v>0.48295199999999999</v>
      </c>
      <c r="I384" s="75">
        <v>0.17524899999999999</v>
      </c>
      <c r="J384" s="75">
        <v>0.153976</v>
      </c>
      <c r="K384" s="76">
        <v>0.153727</v>
      </c>
      <c r="L384" s="24">
        <f t="shared" si="15"/>
        <v>0.48295199999999999</v>
      </c>
      <c r="M384" s="75">
        <v>0.17524899999999999</v>
      </c>
      <c r="N384" s="75">
        <v>0.153976</v>
      </c>
      <c r="O384" s="76">
        <v>0.153727</v>
      </c>
      <c r="P384" s="74"/>
      <c r="Q384" s="42"/>
    </row>
    <row r="385" spans="1:17" ht="30" customHeight="1" x14ac:dyDescent="0.25">
      <c r="A385" s="62"/>
      <c r="B385" s="34"/>
      <c r="C385" s="34"/>
      <c r="D385" s="63"/>
      <c r="E385" s="28" t="s">
        <v>23</v>
      </c>
      <c r="F385" s="22">
        <v>772.79</v>
      </c>
      <c r="G385" s="72" t="s">
        <v>28</v>
      </c>
      <c r="H385" s="24">
        <f t="shared" si="14"/>
        <v>1.765566</v>
      </c>
      <c r="I385" s="75">
        <v>0.64000200000000007</v>
      </c>
      <c r="J385" s="75">
        <v>0.56045</v>
      </c>
      <c r="K385" s="76">
        <v>0.56511399999999989</v>
      </c>
      <c r="L385" s="24">
        <f t="shared" si="15"/>
        <v>1.765566</v>
      </c>
      <c r="M385" s="75">
        <v>0.64000200000000007</v>
      </c>
      <c r="N385" s="75">
        <v>0.56045</v>
      </c>
      <c r="O385" s="76">
        <v>0.56511399999999989</v>
      </c>
      <c r="P385" s="74"/>
      <c r="Q385" s="42"/>
    </row>
    <row r="386" spans="1:17" ht="30" customHeight="1" x14ac:dyDescent="0.25">
      <c r="A386" s="62"/>
      <c r="B386" s="34"/>
      <c r="C386" s="34"/>
      <c r="D386" s="63"/>
      <c r="E386" s="28" t="s">
        <v>23</v>
      </c>
      <c r="F386" s="22">
        <v>826.89</v>
      </c>
      <c r="G386" s="72" t="s">
        <v>29</v>
      </c>
      <c r="H386" s="24">
        <f t="shared" si="14"/>
        <v>0.41084999999999994</v>
      </c>
      <c r="I386" s="75">
        <v>0.145397</v>
      </c>
      <c r="J386" s="75">
        <v>0.14251199999999997</v>
      </c>
      <c r="K386" s="76">
        <v>0.12294099999999999</v>
      </c>
      <c r="L386" s="24">
        <f t="shared" si="15"/>
        <v>0.41084999999999994</v>
      </c>
      <c r="M386" s="75">
        <v>0.145397</v>
      </c>
      <c r="N386" s="75">
        <v>0.14251199999999997</v>
      </c>
      <c r="O386" s="76">
        <v>0.12294099999999999</v>
      </c>
      <c r="P386" s="74"/>
      <c r="Q386" s="42"/>
    </row>
    <row r="387" spans="1:17" ht="30" customHeight="1" x14ac:dyDescent="0.25">
      <c r="A387" s="62"/>
      <c r="B387" s="34"/>
      <c r="C387" s="34"/>
      <c r="D387" s="63"/>
      <c r="E387" s="28" t="s">
        <v>23</v>
      </c>
      <c r="F387" s="22">
        <v>829.48</v>
      </c>
      <c r="G387" s="72" t="s">
        <v>30</v>
      </c>
      <c r="H387" s="24">
        <f t="shared" si="14"/>
        <v>0.12876599999999999</v>
      </c>
      <c r="I387" s="75">
        <v>4.5783999999999991E-2</v>
      </c>
      <c r="J387" s="75">
        <v>4.5782000000000003E-2</v>
      </c>
      <c r="K387" s="76">
        <v>3.7199999999999997E-2</v>
      </c>
      <c r="L387" s="24">
        <f t="shared" si="15"/>
        <v>0.12876599999999999</v>
      </c>
      <c r="M387" s="75">
        <v>4.5783999999999991E-2</v>
      </c>
      <c r="N387" s="75">
        <v>4.5782000000000003E-2</v>
      </c>
      <c r="O387" s="76">
        <v>3.7199999999999997E-2</v>
      </c>
      <c r="P387" s="74"/>
      <c r="Q387" s="42"/>
    </row>
    <row r="388" spans="1:17" ht="30" customHeight="1" thickBot="1" x14ac:dyDescent="0.3">
      <c r="A388" s="62"/>
      <c r="B388" s="34"/>
      <c r="C388" s="34"/>
      <c r="D388" s="27"/>
      <c r="E388" s="28" t="s">
        <v>23</v>
      </c>
      <c r="F388" s="22">
        <v>627.05999999999995</v>
      </c>
      <c r="G388" s="72" t="s">
        <v>19</v>
      </c>
      <c r="H388" s="24">
        <f t="shared" si="14"/>
        <v>2.602373</v>
      </c>
      <c r="I388" s="82">
        <v>0.7677759999999999</v>
      </c>
      <c r="J388" s="82">
        <v>0.781497</v>
      </c>
      <c r="K388" s="83">
        <v>1.0530999999999999</v>
      </c>
      <c r="L388" s="24">
        <f t="shared" si="15"/>
        <v>2.602373</v>
      </c>
      <c r="M388" s="82">
        <v>0.7677759999999999</v>
      </c>
      <c r="N388" s="82">
        <v>0.781497</v>
      </c>
      <c r="O388" s="83">
        <v>1.0530999999999999</v>
      </c>
      <c r="P388" s="79"/>
      <c r="Q388" s="42"/>
    </row>
    <row r="389" spans="1:17" ht="30" customHeight="1" x14ac:dyDescent="0.25">
      <c r="A389" s="62">
        <v>24</v>
      </c>
      <c r="B389" s="34" t="s">
        <v>123</v>
      </c>
      <c r="C389" s="34" t="s">
        <v>124</v>
      </c>
      <c r="D389" s="49" t="s">
        <v>125</v>
      </c>
      <c r="E389" s="28" t="s">
        <v>23</v>
      </c>
      <c r="F389" s="29">
        <v>310.87</v>
      </c>
      <c r="G389" s="72" t="s">
        <v>24</v>
      </c>
      <c r="H389" s="24">
        <f t="shared" si="14"/>
        <v>0</v>
      </c>
      <c r="I389" s="84"/>
      <c r="J389" s="84"/>
      <c r="K389" s="85"/>
      <c r="L389" s="24">
        <f t="shared" si="15"/>
        <v>0</v>
      </c>
      <c r="M389" s="84"/>
      <c r="N389" s="84"/>
      <c r="O389" s="85"/>
      <c r="P389" s="73">
        <v>65.7</v>
      </c>
      <c r="Q389" s="42"/>
    </row>
    <row r="390" spans="1:17" ht="30" customHeight="1" x14ac:dyDescent="0.25">
      <c r="A390" s="62"/>
      <c r="B390" s="34"/>
      <c r="C390" s="34"/>
      <c r="D390" s="63"/>
      <c r="E390" s="28" t="s">
        <v>23</v>
      </c>
      <c r="F390" s="22">
        <v>365.98</v>
      </c>
      <c r="G390" s="72" t="s">
        <v>25</v>
      </c>
      <c r="H390" s="24">
        <f t="shared" si="14"/>
        <v>0</v>
      </c>
      <c r="I390" s="75"/>
      <c r="J390" s="75"/>
      <c r="K390" s="76"/>
      <c r="L390" s="24">
        <f t="shared" si="15"/>
        <v>0</v>
      </c>
      <c r="M390" s="75"/>
      <c r="N390" s="75"/>
      <c r="O390" s="76"/>
      <c r="P390" s="74"/>
      <c r="Q390" s="42"/>
    </row>
    <row r="391" spans="1:17" ht="30" customHeight="1" x14ac:dyDescent="0.25">
      <c r="A391" s="62"/>
      <c r="B391" s="34"/>
      <c r="C391" s="34"/>
      <c r="D391" s="63"/>
      <c r="E391" s="28" t="s">
        <v>23</v>
      </c>
      <c r="F391" s="22">
        <v>531.28</v>
      </c>
      <c r="G391" s="72" t="s">
        <v>26</v>
      </c>
      <c r="H391" s="24">
        <f t="shared" si="14"/>
        <v>2.9776000000000004E-2</v>
      </c>
      <c r="I391" s="75">
        <v>1.0044000000000001E-2</v>
      </c>
      <c r="J391" s="75">
        <v>9.92E-3</v>
      </c>
      <c r="K391" s="76">
        <v>9.8119999999999995E-3</v>
      </c>
      <c r="L391" s="24">
        <f t="shared" si="15"/>
        <v>2.9776000000000004E-2</v>
      </c>
      <c r="M391" s="75">
        <v>1.0044000000000001E-2</v>
      </c>
      <c r="N391" s="75">
        <v>9.92E-3</v>
      </c>
      <c r="O391" s="76">
        <v>9.8119999999999995E-3</v>
      </c>
      <c r="P391" s="74"/>
      <c r="Q391" s="42"/>
    </row>
    <row r="392" spans="1:17" ht="30" customHeight="1" x14ac:dyDescent="0.25">
      <c r="A392" s="62"/>
      <c r="B392" s="34"/>
      <c r="C392" s="34"/>
      <c r="D392" s="63"/>
      <c r="E392" s="28" t="s">
        <v>23</v>
      </c>
      <c r="F392" s="22">
        <v>747.33</v>
      </c>
      <c r="G392" s="72" t="s">
        <v>27</v>
      </c>
      <c r="H392" s="24">
        <f t="shared" si="14"/>
        <v>0.57252400000000003</v>
      </c>
      <c r="I392" s="75">
        <v>0.24338399999999999</v>
      </c>
      <c r="J392" s="75">
        <v>0.17568600000000001</v>
      </c>
      <c r="K392" s="76">
        <v>0.15345400000000001</v>
      </c>
      <c r="L392" s="24">
        <f t="shared" si="15"/>
        <v>0.57252400000000003</v>
      </c>
      <c r="M392" s="75">
        <v>0.24338399999999999</v>
      </c>
      <c r="N392" s="75">
        <v>0.17568600000000001</v>
      </c>
      <c r="O392" s="76">
        <v>0.15345400000000001</v>
      </c>
      <c r="P392" s="74"/>
      <c r="Q392" s="42"/>
    </row>
    <row r="393" spans="1:17" ht="30" customHeight="1" x14ac:dyDescent="0.25">
      <c r="A393" s="62"/>
      <c r="B393" s="34"/>
      <c r="C393" s="34"/>
      <c r="D393" s="63"/>
      <c r="E393" s="28" t="s">
        <v>23</v>
      </c>
      <c r="F393" s="22">
        <v>772.79</v>
      </c>
      <c r="G393" s="72" t="s">
        <v>28</v>
      </c>
      <c r="H393" s="24">
        <f t="shared" si="14"/>
        <v>0.65008999999999995</v>
      </c>
      <c r="I393" s="75">
        <v>0.23512599999999997</v>
      </c>
      <c r="J393" s="75">
        <v>0.20592999999999997</v>
      </c>
      <c r="K393" s="76">
        <v>0.20903400000000003</v>
      </c>
      <c r="L393" s="24">
        <f t="shared" si="15"/>
        <v>0.65008999999999995</v>
      </c>
      <c r="M393" s="75">
        <v>0.23512599999999997</v>
      </c>
      <c r="N393" s="75">
        <v>0.20592999999999997</v>
      </c>
      <c r="O393" s="76">
        <v>0.20903400000000003</v>
      </c>
      <c r="P393" s="74"/>
      <c r="Q393" s="42"/>
    </row>
    <row r="394" spans="1:17" ht="30" customHeight="1" x14ac:dyDescent="0.25">
      <c r="A394" s="62"/>
      <c r="B394" s="34"/>
      <c r="C394" s="34"/>
      <c r="D394" s="63"/>
      <c r="E394" s="28" t="s">
        <v>23</v>
      </c>
      <c r="F394" s="22">
        <v>826.89</v>
      </c>
      <c r="G394" s="72" t="s">
        <v>29</v>
      </c>
      <c r="H394" s="24">
        <f t="shared" si="14"/>
        <v>0.20694600000000002</v>
      </c>
      <c r="I394" s="75">
        <v>7.3918999999999999E-2</v>
      </c>
      <c r="J394" s="75">
        <v>6.7818000000000017E-2</v>
      </c>
      <c r="K394" s="76">
        <v>6.5209000000000003E-2</v>
      </c>
      <c r="L394" s="24">
        <f t="shared" si="15"/>
        <v>0.20694600000000002</v>
      </c>
      <c r="M394" s="75">
        <v>7.3918999999999999E-2</v>
      </c>
      <c r="N394" s="75">
        <v>6.7818000000000017E-2</v>
      </c>
      <c r="O394" s="76">
        <v>6.5209000000000003E-2</v>
      </c>
      <c r="P394" s="74"/>
      <c r="Q394" s="42"/>
    </row>
    <row r="395" spans="1:17" ht="30" customHeight="1" x14ac:dyDescent="0.25">
      <c r="A395" s="62"/>
      <c r="B395" s="34"/>
      <c r="C395" s="34"/>
      <c r="D395" s="63"/>
      <c r="E395" s="28" t="s">
        <v>23</v>
      </c>
      <c r="F395" s="22">
        <v>829.48</v>
      </c>
      <c r="G395" s="72" t="s">
        <v>30</v>
      </c>
      <c r="H395" s="24">
        <f t="shared" si="14"/>
        <v>1.7578999999999997E-2</v>
      </c>
      <c r="I395" s="75">
        <v>6.219999999999999E-3</v>
      </c>
      <c r="J395" s="75">
        <v>6.2779999999999997E-3</v>
      </c>
      <c r="K395" s="76">
        <v>5.0809999999999996E-3</v>
      </c>
      <c r="L395" s="24">
        <f t="shared" si="15"/>
        <v>1.7578999999999997E-2</v>
      </c>
      <c r="M395" s="75">
        <v>6.219999999999999E-3</v>
      </c>
      <c r="N395" s="75">
        <v>6.2779999999999997E-3</v>
      </c>
      <c r="O395" s="76">
        <v>5.0809999999999996E-3</v>
      </c>
      <c r="P395" s="74"/>
      <c r="Q395" s="42"/>
    </row>
    <row r="396" spans="1:17" ht="30" customHeight="1" thickBot="1" x14ac:dyDescent="0.3">
      <c r="A396" s="62"/>
      <c r="B396" s="34"/>
      <c r="C396" s="34"/>
      <c r="D396" s="27"/>
      <c r="E396" s="28" t="s">
        <v>23</v>
      </c>
      <c r="F396" s="22">
        <v>627.05999999999995</v>
      </c>
      <c r="G396" s="72" t="s">
        <v>19</v>
      </c>
      <c r="H396" s="24">
        <f t="shared" si="14"/>
        <v>0.520756</v>
      </c>
      <c r="I396" s="77">
        <v>0.16183699999999998</v>
      </c>
      <c r="J396" s="77">
        <v>0.16328100000000001</v>
      </c>
      <c r="K396" s="78">
        <v>0.19563800000000001</v>
      </c>
      <c r="L396" s="24">
        <f t="shared" si="15"/>
        <v>0.520756</v>
      </c>
      <c r="M396" s="77">
        <v>0.16183699999999998</v>
      </c>
      <c r="N396" s="77">
        <v>0.16328100000000001</v>
      </c>
      <c r="O396" s="78">
        <v>0.19563800000000001</v>
      </c>
      <c r="P396" s="79"/>
      <c r="Q396" s="42"/>
    </row>
    <row r="397" spans="1:17" ht="30" customHeight="1" x14ac:dyDescent="0.25">
      <c r="A397" s="62">
        <v>25</v>
      </c>
      <c r="B397" s="34" t="s">
        <v>126</v>
      </c>
      <c r="C397" s="34" t="s">
        <v>127</v>
      </c>
      <c r="D397" s="49" t="s">
        <v>128</v>
      </c>
      <c r="E397" s="28" t="s">
        <v>23</v>
      </c>
      <c r="F397" s="29">
        <v>310.87</v>
      </c>
      <c r="G397" s="72" t="s">
        <v>24</v>
      </c>
      <c r="H397" s="24">
        <f t="shared" si="14"/>
        <v>0</v>
      </c>
      <c r="I397" s="80"/>
      <c r="J397" s="80"/>
      <c r="K397" s="81"/>
      <c r="L397" s="24">
        <f t="shared" si="15"/>
        <v>0</v>
      </c>
      <c r="M397" s="80"/>
      <c r="N397" s="80"/>
      <c r="O397" s="81"/>
      <c r="P397" s="73">
        <v>4500</v>
      </c>
      <c r="Q397" s="42"/>
    </row>
    <row r="398" spans="1:17" ht="30" customHeight="1" x14ac:dyDescent="0.25">
      <c r="A398" s="62"/>
      <c r="B398" s="34"/>
      <c r="C398" s="34"/>
      <c r="D398" s="63"/>
      <c r="E398" s="28" t="s">
        <v>23</v>
      </c>
      <c r="F398" s="22">
        <v>365.98</v>
      </c>
      <c r="G398" s="72" t="s">
        <v>25</v>
      </c>
      <c r="H398" s="24">
        <f t="shared" si="14"/>
        <v>0</v>
      </c>
      <c r="I398" s="75">
        <v>0</v>
      </c>
      <c r="J398" s="75">
        <v>0</v>
      </c>
      <c r="K398" s="76">
        <v>0</v>
      </c>
      <c r="L398" s="24">
        <f t="shared" si="15"/>
        <v>0</v>
      </c>
      <c r="M398" s="75">
        <v>0</v>
      </c>
      <c r="N398" s="75">
        <v>0</v>
      </c>
      <c r="O398" s="76">
        <v>0</v>
      </c>
      <c r="P398" s="74"/>
      <c r="Q398" s="42"/>
    </row>
    <row r="399" spans="1:17" ht="30" customHeight="1" x14ac:dyDescent="0.25">
      <c r="A399" s="62"/>
      <c r="B399" s="34"/>
      <c r="C399" s="34"/>
      <c r="D399" s="63"/>
      <c r="E399" s="28" t="s">
        <v>23</v>
      </c>
      <c r="F399" s="22">
        <v>531.28</v>
      </c>
      <c r="G399" s="72" t="s">
        <v>26</v>
      </c>
      <c r="H399" s="24">
        <f t="shared" si="14"/>
        <v>5.4404999999999995E-2</v>
      </c>
      <c r="I399" s="75">
        <v>1.8142999999999999E-2</v>
      </c>
      <c r="J399" s="75">
        <v>1.7849E-2</v>
      </c>
      <c r="K399" s="76">
        <v>1.8412999999999999E-2</v>
      </c>
      <c r="L399" s="24">
        <f t="shared" si="15"/>
        <v>5.4404999999999995E-2</v>
      </c>
      <c r="M399" s="75">
        <v>1.8142999999999999E-2</v>
      </c>
      <c r="N399" s="75">
        <v>1.7849E-2</v>
      </c>
      <c r="O399" s="76">
        <v>1.8412999999999999E-2</v>
      </c>
      <c r="P399" s="74"/>
      <c r="Q399" s="42"/>
    </row>
    <row r="400" spans="1:17" ht="30" customHeight="1" x14ac:dyDescent="0.25">
      <c r="A400" s="62"/>
      <c r="B400" s="34"/>
      <c r="C400" s="34"/>
      <c r="D400" s="63"/>
      <c r="E400" s="28" t="s">
        <v>23</v>
      </c>
      <c r="F400" s="22">
        <v>747.33</v>
      </c>
      <c r="G400" s="72" t="s">
        <v>27</v>
      </c>
      <c r="H400" s="24">
        <f t="shared" si="14"/>
        <v>0</v>
      </c>
      <c r="I400" s="75"/>
      <c r="J400" s="75"/>
      <c r="K400" s="76"/>
      <c r="L400" s="24">
        <f t="shared" si="15"/>
        <v>0</v>
      </c>
      <c r="M400" s="75"/>
      <c r="N400" s="75"/>
      <c r="O400" s="76"/>
      <c r="P400" s="74"/>
      <c r="Q400" s="42"/>
    </row>
    <row r="401" spans="1:17" ht="30" customHeight="1" x14ac:dyDescent="0.25">
      <c r="A401" s="62"/>
      <c r="B401" s="34"/>
      <c r="C401" s="34"/>
      <c r="D401" s="63"/>
      <c r="E401" s="28" t="s">
        <v>23</v>
      </c>
      <c r="F401" s="22">
        <v>772.79</v>
      </c>
      <c r="G401" s="72" t="s">
        <v>28</v>
      </c>
      <c r="H401" s="24">
        <f t="shared" si="14"/>
        <v>0.31472600000000001</v>
      </c>
      <c r="I401" s="75">
        <v>9.1734999999999983E-2</v>
      </c>
      <c r="J401" s="75">
        <v>0.12568499999999999</v>
      </c>
      <c r="K401" s="76">
        <v>9.7306000000000017E-2</v>
      </c>
      <c r="L401" s="24">
        <f t="shared" si="15"/>
        <v>0.31472600000000001</v>
      </c>
      <c r="M401" s="75">
        <v>9.1734999999999983E-2</v>
      </c>
      <c r="N401" s="75">
        <v>0.12568499999999999</v>
      </c>
      <c r="O401" s="76">
        <v>9.7306000000000017E-2</v>
      </c>
      <c r="P401" s="74"/>
      <c r="Q401" s="42"/>
    </row>
    <row r="402" spans="1:17" ht="30" customHeight="1" x14ac:dyDescent="0.25">
      <c r="A402" s="62"/>
      <c r="B402" s="34"/>
      <c r="C402" s="34"/>
      <c r="D402" s="63"/>
      <c r="E402" s="28" t="s">
        <v>23</v>
      </c>
      <c r="F402" s="22">
        <v>826.89</v>
      </c>
      <c r="G402" s="72" t="s">
        <v>29</v>
      </c>
      <c r="H402" s="24">
        <f t="shared" si="14"/>
        <v>0.13458899999999999</v>
      </c>
      <c r="I402" s="75">
        <v>5.0028000000000003E-2</v>
      </c>
      <c r="J402" s="75">
        <v>4.3688999999999992E-2</v>
      </c>
      <c r="K402" s="76">
        <v>4.0871999999999999E-2</v>
      </c>
      <c r="L402" s="24">
        <f t="shared" si="15"/>
        <v>0.13458899999999999</v>
      </c>
      <c r="M402" s="75">
        <v>5.0028000000000003E-2</v>
      </c>
      <c r="N402" s="75">
        <v>4.3688999999999992E-2</v>
      </c>
      <c r="O402" s="76">
        <v>4.0871999999999999E-2</v>
      </c>
      <c r="P402" s="74"/>
      <c r="Q402" s="42"/>
    </row>
    <row r="403" spans="1:17" ht="30" customHeight="1" x14ac:dyDescent="0.25">
      <c r="A403" s="62"/>
      <c r="B403" s="34"/>
      <c r="C403" s="34"/>
      <c r="D403" s="63"/>
      <c r="E403" s="28" t="s">
        <v>23</v>
      </c>
      <c r="F403" s="22">
        <v>829.48</v>
      </c>
      <c r="G403" s="72" t="s">
        <v>30</v>
      </c>
      <c r="H403" s="24">
        <f t="shared" si="14"/>
        <v>2.9170000000000003E-3</v>
      </c>
      <c r="I403" s="75">
        <v>9.1399999999999999E-4</v>
      </c>
      <c r="J403" s="75">
        <v>8.7200000000000016E-4</v>
      </c>
      <c r="K403" s="76">
        <v>1.1310000000000001E-3</v>
      </c>
      <c r="L403" s="24">
        <f t="shared" si="15"/>
        <v>2.9170000000000003E-3</v>
      </c>
      <c r="M403" s="75">
        <v>9.1399999999999999E-4</v>
      </c>
      <c r="N403" s="75">
        <v>8.7200000000000016E-4</v>
      </c>
      <c r="O403" s="76">
        <v>1.1310000000000001E-3</v>
      </c>
      <c r="P403" s="74"/>
      <c r="Q403" s="42"/>
    </row>
    <row r="404" spans="1:17" ht="30" customHeight="1" thickBot="1" x14ac:dyDescent="0.3">
      <c r="A404" s="62"/>
      <c r="B404" s="34"/>
      <c r="C404" s="34"/>
      <c r="D404" s="27"/>
      <c r="E404" s="28" t="s">
        <v>23</v>
      </c>
      <c r="F404" s="22">
        <v>627.05999999999995</v>
      </c>
      <c r="G404" s="72" t="s">
        <v>19</v>
      </c>
      <c r="H404" s="24">
        <f t="shared" si="14"/>
        <v>0.81589100000000003</v>
      </c>
      <c r="I404" s="82">
        <v>7.9022000000000009E-2</v>
      </c>
      <c r="J404" s="82">
        <v>0.32872400000000002</v>
      </c>
      <c r="K404" s="83">
        <v>0.40814499999999998</v>
      </c>
      <c r="L404" s="24">
        <f t="shared" si="15"/>
        <v>0.81589100000000003</v>
      </c>
      <c r="M404" s="82">
        <v>7.9022000000000009E-2</v>
      </c>
      <c r="N404" s="82">
        <v>0.32872400000000002</v>
      </c>
      <c r="O404" s="83">
        <v>0.40814499999999998</v>
      </c>
      <c r="P404" s="79"/>
      <c r="Q404" s="42"/>
    </row>
    <row r="405" spans="1:17" ht="30" customHeight="1" x14ac:dyDescent="0.25">
      <c r="A405" s="62"/>
      <c r="B405" s="34"/>
      <c r="C405" s="34" t="s">
        <v>129</v>
      </c>
      <c r="D405" s="49" t="s">
        <v>130</v>
      </c>
      <c r="E405" s="28" t="s">
        <v>23</v>
      </c>
      <c r="F405" s="29">
        <v>310.87</v>
      </c>
      <c r="G405" s="72" t="s">
        <v>24</v>
      </c>
      <c r="H405" s="24">
        <f t="shared" ref="H405:H468" si="16">I405+J405+K405</f>
        <v>0</v>
      </c>
      <c r="I405" s="84"/>
      <c r="J405" s="84"/>
      <c r="K405" s="85"/>
      <c r="L405" s="24">
        <f t="shared" ref="L405:L468" si="17">M405+N405+O405</f>
        <v>0</v>
      </c>
      <c r="M405" s="84"/>
      <c r="N405" s="84"/>
      <c r="O405" s="85"/>
      <c r="P405" s="73">
        <v>98.55</v>
      </c>
      <c r="Q405" s="42"/>
    </row>
    <row r="406" spans="1:17" ht="30" customHeight="1" x14ac:dyDescent="0.25">
      <c r="A406" s="62"/>
      <c r="B406" s="34"/>
      <c r="C406" s="34"/>
      <c r="D406" s="63"/>
      <c r="E406" s="28" t="s">
        <v>23</v>
      </c>
      <c r="F406" s="22">
        <v>365.98</v>
      </c>
      <c r="G406" s="72" t="s">
        <v>25</v>
      </c>
      <c r="H406" s="24">
        <f t="shared" si="16"/>
        <v>0</v>
      </c>
      <c r="I406" s="75"/>
      <c r="J406" s="75"/>
      <c r="K406" s="76"/>
      <c r="L406" s="24">
        <f t="shared" si="17"/>
        <v>0</v>
      </c>
      <c r="M406" s="75"/>
      <c r="N406" s="75"/>
      <c r="O406" s="76"/>
      <c r="P406" s="74"/>
      <c r="Q406" s="42"/>
    </row>
    <row r="407" spans="1:17" ht="30" customHeight="1" x14ac:dyDescent="0.25">
      <c r="A407" s="62"/>
      <c r="B407" s="34"/>
      <c r="C407" s="34"/>
      <c r="D407" s="63"/>
      <c r="E407" s="28" t="s">
        <v>23</v>
      </c>
      <c r="F407" s="22">
        <v>531.28</v>
      </c>
      <c r="G407" s="72" t="s">
        <v>26</v>
      </c>
      <c r="H407" s="24">
        <f t="shared" si="16"/>
        <v>7.5020000000000003E-2</v>
      </c>
      <c r="I407" s="75">
        <v>2.6530000000000001E-2</v>
      </c>
      <c r="J407" s="75">
        <v>2.2581E-2</v>
      </c>
      <c r="K407" s="76">
        <v>2.5908999999999998E-2</v>
      </c>
      <c r="L407" s="24">
        <f t="shared" si="17"/>
        <v>7.5020000000000003E-2</v>
      </c>
      <c r="M407" s="75">
        <v>2.6530000000000001E-2</v>
      </c>
      <c r="N407" s="75">
        <v>2.2581E-2</v>
      </c>
      <c r="O407" s="76">
        <v>2.5908999999999998E-2</v>
      </c>
      <c r="P407" s="74"/>
      <c r="Q407" s="42"/>
    </row>
    <row r="408" spans="1:17" ht="30" customHeight="1" x14ac:dyDescent="0.25">
      <c r="A408" s="62"/>
      <c r="B408" s="34"/>
      <c r="C408" s="34"/>
      <c r="D408" s="63"/>
      <c r="E408" s="28" t="s">
        <v>23</v>
      </c>
      <c r="F408" s="22">
        <v>747.33</v>
      </c>
      <c r="G408" s="72" t="s">
        <v>27</v>
      </c>
      <c r="H408" s="24">
        <f t="shared" si="16"/>
        <v>4.0423210000000003</v>
      </c>
      <c r="I408" s="75">
        <v>1.4838340000000001</v>
      </c>
      <c r="J408" s="75">
        <v>1.293129</v>
      </c>
      <c r="K408" s="76">
        <v>1.265358</v>
      </c>
      <c r="L408" s="24">
        <f t="shared" si="17"/>
        <v>4.0423210000000003</v>
      </c>
      <c r="M408" s="75">
        <v>1.4838340000000001</v>
      </c>
      <c r="N408" s="75">
        <v>1.293129</v>
      </c>
      <c r="O408" s="76">
        <v>1.265358</v>
      </c>
      <c r="P408" s="74"/>
      <c r="Q408" s="42"/>
    </row>
    <row r="409" spans="1:17" ht="30" customHeight="1" x14ac:dyDescent="0.25">
      <c r="A409" s="62"/>
      <c r="B409" s="34"/>
      <c r="C409" s="34"/>
      <c r="D409" s="63"/>
      <c r="E409" s="28" t="s">
        <v>23</v>
      </c>
      <c r="F409" s="22">
        <v>772.79</v>
      </c>
      <c r="G409" s="72" t="s">
        <v>28</v>
      </c>
      <c r="H409" s="24">
        <f t="shared" si="16"/>
        <v>1.3684630000000002</v>
      </c>
      <c r="I409" s="75">
        <v>0.47730800000000007</v>
      </c>
      <c r="J409" s="75">
        <v>0.45506100000000005</v>
      </c>
      <c r="K409" s="76">
        <v>0.43609399999999998</v>
      </c>
      <c r="L409" s="24">
        <f t="shared" si="17"/>
        <v>1.3684630000000002</v>
      </c>
      <c r="M409" s="75">
        <v>0.47730800000000007</v>
      </c>
      <c r="N409" s="75">
        <v>0.45506100000000005</v>
      </c>
      <c r="O409" s="76">
        <v>0.43609399999999998</v>
      </c>
      <c r="P409" s="74"/>
      <c r="Q409" s="42"/>
    </row>
    <row r="410" spans="1:17" ht="30" customHeight="1" x14ac:dyDescent="0.25">
      <c r="A410" s="62"/>
      <c r="B410" s="34"/>
      <c r="C410" s="34"/>
      <c r="D410" s="63"/>
      <c r="E410" s="28" t="s">
        <v>23</v>
      </c>
      <c r="F410" s="22">
        <v>826.89</v>
      </c>
      <c r="G410" s="72" t="s">
        <v>29</v>
      </c>
      <c r="H410" s="24">
        <f t="shared" si="16"/>
        <v>0.26766599999999996</v>
      </c>
      <c r="I410" s="75">
        <v>8.8626999999999997E-2</v>
      </c>
      <c r="J410" s="75">
        <v>9.2674999999999993E-2</v>
      </c>
      <c r="K410" s="76">
        <v>8.6363999999999996E-2</v>
      </c>
      <c r="L410" s="24">
        <f t="shared" si="17"/>
        <v>0.26766599999999996</v>
      </c>
      <c r="M410" s="75">
        <v>8.8626999999999997E-2</v>
      </c>
      <c r="N410" s="75">
        <v>9.2674999999999993E-2</v>
      </c>
      <c r="O410" s="76">
        <v>8.6363999999999996E-2</v>
      </c>
      <c r="P410" s="74"/>
      <c r="Q410" s="42"/>
    </row>
    <row r="411" spans="1:17" ht="30" customHeight="1" x14ac:dyDescent="0.25">
      <c r="A411" s="62"/>
      <c r="B411" s="34"/>
      <c r="C411" s="34"/>
      <c r="D411" s="63"/>
      <c r="E411" s="28" t="s">
        <v>23</v>
      </c>
      <c r="F411" s="22">
        <v>829.48</v>
      </c>
      <c r="G411" s="72" t="s">
        <v>30</v>
      </c>
      <c r="H411" s="24">
        <f t="shared" si="16"/>
        <v>5.369800000000001E-2</v>
      </c>
      <c r="I411" s="87">
        <v>1.6769000000000003E-2</v>
      </c>
      <c r="J411" s="87">
        <v>1.7419E-2</v>
      </c>
      <c r="K411" s="88">
        <v>1.9510000000000003E-2</v>
      </c>
      <c r="L411" s="24">
        <f t="shared" si="17"/>
        <v>5.369800000000001E-2</v>
      </c>
      <c r="M411" s="87">
        <v>1.6769000000000003E-2</v>
      </c>
      <c r="N411" s="87">
        <v>1.7419E-2</v>
      </c>
      <c r="O411" s="88">
        <v>1.9510000000000003E-2</v>
      </c>
      <c r="P411" s="74"/>
      <c r="Q411" s="42"/>
    </row>
    <row r="412" spans="1:17" ht="30" customHeight="1" thickBot="1" x14ac:dyDescent="0.3">
      <c r="A412" s="62"/>
      <c r="B412" s="34"/>
      <c r="C412" s="34"/>
      <c r="D412" s="27"/>
      <c r="E412" s="28" t="s">
        <v>23</v>
      </c>
      <c r="F412" s="22">
        <v>627.05999999999995</v>
      </c>
      <c r="G412" s="72" t="s">
        <v>19</v>
      </c>
      <c r="H412" s="24">
        <f t="shared" si="16"/>
        <v>3.2028460000000001</v>
      </c>
      <c r="I412" s="89">
        <v>0.32301799999999997</v>
      </c>
      <c r="J412" s="89">
        <v>1.2804949999999999</v>
      </c>
      <c r="K412" s="90">
        <v>1.5993330000000001</v>
      </c>
      <c r="L412" s="24">
        <f t="shared" si="17"/>
        <v>3.2028460000000001</v>
      </c>
      <c r="M412" s="89">
        <v>0.32301799999999997</v>
      </c>
      <c r="N412" s="89">
        <v>1.2804949999999999</v>
      </c>
      <c r="O412" s="90">
        <v>1.5993330000000001</v>
      </c>
      <c r="P412" s="79"/>
      <c r="Q412" s="42"/>
    </row>
    <row r="413" spans="1:17" ht="30" customHeight="1" x14ac:dyDescent="0.25">
      <c r="A413" s="62">
        <v>26</v>
      </c>
      <c r="B413" s="91" t="s">
        <v>131</v>
      </c>
      <c r="C413" s="92" t="s">
        <v>132</v>
      </c>
      <c r="D413" s="92" t="s">
        <v>133</v>
      </c>
      <c r="E413" s="28" t="s">
        <v>23</v>
      </c>
      <c r="F413" s="29">
        <v>310.87</v>
      </c>
      <c r="G413" s="72" t="s">
        <v>24</v>
      </c>
      <c r="H413" s="24">
        <f t="shared" si="16"/>
        <v>0</v>
      </c>
      <c r="I413" s="93"/>
      <c r="J413" s="93"/>
      <c r="K413" s="93"/>
      <c r="L413" s="24">
        <f t="shared" si="17"/>
        <v>0</v>
      </c>
      <c r="M413" s="93"/>
      <c r="N413" s="93"/>
      <c r="O413" s="93"/>
      <c r="P413" s="94"/>
      <c r="Q413" s="42"/>
    </row>
    <row r="414" spans="1:17" ht="30" customHeight="1" x14ac:dyDescent="0.25">
      <c r="A414" s="62"/>
      <c r="B414" s="34"/>
      <c r="C414" s="95"/>
      <c r="D414" s="95"/>
      <c r="E414" s="28" t="s">
        <v>23</v>
      </c>
      <c r="F414" s="22">
        <v>365.98</v>
      </c>
      <c r="G414" s="72" t="s">
        <v>25</v>
      </c>
      <c r="H414" s="24">
        <f t="shared" si="16"/>
        <v>0</v>
      </c>
      <c r="I414" s="24"/>
      <c r="J414" s="24"/>
      <c r="K414" s="96"/>
      <c r="L414" s="24">
        <f t="shared" si="17"/>
        <v>0</v>
      </c>
      <c r="M414" s="24"/>
      <c r="N414" s="24"/>
      <c r="O414" s="96"/>
      <c r="P414" s="97"/>
      <c r="Q414" s="42"/>
    </row>
    <row r="415" spans="1:17" ht="30" customHeight="1" x14ac:dyDescent="0.25">
      <c r="A415" s="62"/>
      <c r="B415" s="34"/>
      <c r="C415" s="95"/>
      <c r="D415" s="95"/>
      <c r="E415" s="28" t="s">
        <v>23</v>
      </c>
      <c r="F415" s="22">
        <v>531.28</v>
      </c>
      <c r="G415" s="72" t="s">
        <v>26</v>
      </c>
      <c r="H415" s="24">
        <f t="shared" si="16"/>
        <v>18.524207000000001</v>
      </c>
      <c r="I415" s="87">
        <v>0</v>
      </c>
      <c r="J415" s="87">
        <v>8.7817919999999994</v>
      </c>
      <c r="K415" s="88">
        <v>9.7424150000000012</v>
      </c>
      <c r="L415" s="24">
        <f t="shared" si="17"/>
        <v>18.524207000000001</v>
      </c>
      <c r="M415" s="87">
        <v>0</v>
      </c>
      <c r="N415" s="87">
        <v>8.7817919999999994</v>
      </c>
      <c r="O415" s="88">
        <v>9.7424150000000012</v>
      </c>
      <c r="P415" s="97"/>
      <c r="Q415" s="42"/>
    </row>
    <row r="416" spans="1:17" ht="30" customHeight="1" x14ac:dyDescent="0.25">
      <c r="A416" s="62"/>
      <c r="B416" s="34"/>
      <c r="C416" s="95"/>
      <c r="D416" s="95"/>
      <c r="E416" s="28" t="s">
        <v>23</v>
      </c>
      <c r="F416" s="22">
        <v>747.33</v>
      </c>
      <c r="G416" s="72" t="s">
        <v>27</v>
      </c>
      <c r="H416" s="24">
        <f t="shared" si="16"/>
        <v>1.484</v>
      </c>
      <c r="I416" s="87">
        <v>0.52300000000000002</v>
      </c>
      <c r="J416" s="87">
        <v>0.46200000000000002</v>
      </c>
      <c r="K416" s="88">
        <v>0.499</v>
      </c>
      <c r="L416" s="24">
        <f t="shared" si="17"/>
        <v>1.484</v>
      </c>
      <c r="M416" s="87">
        <v>0.52300000000000002</v>
      </c>
      <c r="N416" s="87">
        <v>0.46200000000000002</v>
      </c>
      <c r="O416" s="88">
        <v>0.499</v>
      </c>
      <c r="P416" s="97"/>
      <c r="Q416" s="42"/>
    </row>
    <row r="417" spans="1:17" ht="30" customHeight="1" x14ac:dyDescent="0.25">
      <c r="A417" s="62"/>
      <c r="B417" s="34"/>
      <c r="C417" s="95"/>
      <c r="D417" s="95"/>
      <c r="E417" s="28" t="s">
        <v>23</v>
      </c>
      <c r="F417" s="22">
        <v>772.79</v>
      </c>
      <c r="G417" s="72" t="s">
        <v>28</v>
      </c>
      <c r="H417" s="24">
        <f t="shared" si="16"/>
        <v>0.34599999999999997</v>
      </c>
      <c r="I417" s="87">
        <v>0.14099999999999999</v>
      </c>
      <c r="J417" s="87">
        <v>0.10990000000000001</v>
      </c>
      <c r="K417" s="88">
        <v>9.509999999999999E-2</v>
      </c>
      <c r="L417" s="24">
        <f t="shared" si="17"/>
        <v>0.34599999999999997</v>
      </c>
      <c r="M417" s="87">
        <v>0.14099999999999999</v>
      </c>
      <c r="N417" s="87">
        <v>0.10990000000000001</v>
      </c>
      <c r="O417" s="88">
        <v>9.509999999999999E-2</v>
      </c>
      <c r="P417" s="97"/>
      <c r="Q417" s="42"/>
    </row>
    <row r="418" spans="1:17" ht="30" customHeight="1" x14ac:dyDescent="0.25">
      <c r="A418" s="62"/>
      <c r="B418" s="34"/>
      <c r="C418" s="95"/>
      <c r="D418" s="95"/>
      <c r="E418" s="28" t="s">
        <v>23</v>
      </c>
      <c r="F418" s="22">
        <v>826.89</v>
      </c>
      <c r="G418" s="72" t="s">
        <v>29</v>
      </c>
      <c r="H418" s="24">
        <f t="shared" si="16"/>
        <v>8.9219999999999994E-3</v>
      </c>
      <c r="I418" s="87">
        <v>3.4490000000000002E-3</v>
      </c>
      <c r="J418" s="87">
        <v>2.9139999999999995E-3</v>
      </c>
      <c r="K418" s="88">
        <v>2.5590000000000001E-3</v>
      </c>
      <c r="L418" s="24">
        <f t="shared" si="17"/>
        <v>8.9219999999999994E-3</v>
      </c>
      <c r="M418" s="87">
        <v>3.4490000000000002E-3</v>
      </c>
      <c r="N418" s="87">
        <v>2.9139999999999995E-3</v>
      </c>
      <c r="O418" s="88">
        <v>2.5590000000000001E-3</v>
      </c>
      <c r="P418" s="97"/>
      <c r="Q418" s="42"/>
    </row>
    <row r="419" spans="1:17" ht="30" customHeight="1" x14ac:dyDescent="0.25">
      <c r="A419" s="62"/>
      <c r="B419" s="34"/>
      <c r="C419" s="95"/>
      <c r="D419" s="95"/>
      <c r="E419" s="28" t="s">
        <v>23</v>
      </c>
      <c r="F419" s="22">
        <v>829.48</v>
      </c>
      <c r="G419" s="72" t="s">
        <v>30</v>
      </c>
      <c r="H419" s="24">
        <f t="shared" si="16"/>
        <v>5.3010000000000002E-3</v>
      </c>
      <c r="I419" s="87">
        <v>1.6069999999999999E-3</v>
      </c>
      <c r="J419" s="87">
        <v>2.0350000000000004E-3</v>
      </c>
      <c r="K419" s="88">
        <v>1.6590000000000001E-3</v>
      </c>
      <c r="L419" s="24">
        <f t="shared" si="17"/>
        <v>5.3010000000000002E-3</v>
      </c>
      <c r="M419" s="87">
        <v>1.6069999999999999E-3</v>
      </c>
      <c r="N419" s="87">
        <v>2.0350000000000004E-3</v>
      </c>
      <c r="O419" s="88">
        <v>1.6590000000000001E-3</v>
      </c>
      <c r="P419" s="97"/>
      <c r="Q419" s="42"/>
    </row>
    <row r="420" spans="1:17" ht="30" customHeight="1" thickBot="1" x14ac:dyDescent="0.3">
      <c r="A420" s="98"/>
      <c r="B420" s="34"/>
      <c r="C420" s="99"/>
      <c r="D420" s="99"/>
      <c r="E420" s="28" t="s">
        <v>23</v>
      </c>
      <c r="F420" s="22">
        <v>627.05999999999995</v>
      </c>
      <c r="G420" s="72" t="s">
        <v>19</v>
      </c>
      <c r="H420" s="24">
        <f t="shared" si="16"/>
        <v>0.33793700000000004</v>
      </c>
      <c r="I420" s="87">
        <v>3.703E-2</v>
      </c>
      <c r="J420" s="87">
        <v>0.13963200000000001</v>
      </c>
      <c r="K420" s="88">
        <v>0.161275</v>
      </c>
      <c r="L420" s="24">
        <f t="shared" si="17"/>
        <v>0.33793700000000004</v>
      </c>
      <c r="M420" s="87">
        <v>3.703E-2</v>
      </c>
      <c r="N420" s="87">
        <v>0.13963200000000001</v>
      </c>
      <c r="O420" s="88">
        <v>0.161275</v>
      </c>
      <c r="P420" s="97"/>
      <c r="Q420" s="42"/>
    </row>
    <row r="421" spans="1:17" ht="30" customHeight="1" x14ac:dyDescent="0.25">
      <c r="A421" s="34">
        <v>27</v>
      </c>
      <c r="B421" s="34" t="s">
        <v>134</v>
      </c>
      <c r="C421" s="100" t="s">
        <v>135</v>
      </c>
      <c r="D421" s="100" t="s">
        <v>136</v>
      </c>
      <c r="E421" s="28" t="s">
        <v>23</v>
      </c>
      <c r="F421" s="29">
        <v>310.87</v>
      </c>
      <c r="G421" s="72" t="s">
        <v>24</v>
      </c>
      <c r="H421" s="24">
        <f t="shared" si="16"/>
        <v>0</v>
      </c>
      <c r="I421" s="101"/>
      <c r="J421" s="101"/>
      <c r="K421" s="102"/>
      <c r="L421" s="24">
        <f t="shared" si="17"/>
        <v>0</v>
      </c>
      <c r="M421" s="101"/>
      <c r="N421" s="101"/>
      <c r="O421" s="102"/>
      <c r="P421" s="97"/>
      <c r="Q421" s="42"/>
    </row>
    <row r="422" spans="1:17" ht="30" customHeight="1" x14ac:dyDescent="0.25">
      <c r="A422" s="34"/>
      <c r="B422" s="34"/>
      <c r="C422" s="103"/>
      <c r="D422" s="103"/>
      <c r="E422" s="28" t="s">
        <v>23</v>
      </c>
      <c r="F422" s="22">
        <v>365.98</v>
      </c>
      <c r="G422" s="72" t="s">
        <v>25</v>
      </c>
      <c r="H422" s="24">
        <f t="shared" si="16"/>
        <v>0</v>
      </c>
      <c r="I422" s="87"/>
      <c r="J422" s="87"/>
      <c r="K422" s="88"/>
      <c r="L422" s="24">
        <f t="shared" si="17"/>
        <v>0</v>
      </c>
      <c r="M422" s="87"/>
      <c r="N422" s="87"/>
      <c r="O422" s="88"/>
      <c r="P422" s="97"/>
      <c r="Q422" s="42"/>
    </row>
    <row r="423" spans="1:17" ht="30" customHeight="1" x14ac:dyDescent="0.25">
      <c r="A423" s="34"/>
      <c r="B423" s="34"/>
      <c r="C423" s="103"/>
      <c r="D423" s="103"/>
      <c r="E423" s="28" t="s">
        <v>23</v>
      </c>
      <c r="F423" s="22">
        <v>531.28</v>
      </c>
      <c r="G423" s="72" t="s">
        <v>26</v>
      </c>
      <c r="H423" s="24">
        <f t="shared" si="16"/>
        <v>0</v>
      </c>
      <c r="I423" s="87"/>
      <c r="J423" s="87"/>
      <c r="K423" s="88"/>
      <c r="L423" s="24">
        <f t="shared" si="17"/>
        <v>0</v>
      </c>
      <c r="M423" s="87"/>
      <c r="N423" s="87"/>
      <c r="O423" s="88"/>
      <c r="P423" s="97"/>
      <c r="Q423" s="42"/>
    </row>
    <row r="424" spans="1:17" ht="30" customHeight="1" x14ac:dyDescent="0.25">
      <c r="A424" s="34"/>
      <c r="B424" s="34"/>
      <c r="C424" s="103"/>
      <c r="D424" s="103"/>
      <c r="E424" s="28" t="s">
        <v>23</v>
      </c>
      <c r="F424" s="22">
        <v>747.33</v>
      </c>
      <c r="G424" s="72" t="s">
        <v>27</v>
      </c>
      <c r="H424" s="24">
        <f t="shared" si="16"/>
        <v>0.79801800000000001</v>
      </c>
      <c r="I424" s="87">
        <v>0.292325</v>
      </c>
      <c r="J424" s="87">
        <v>0.24486700000000003</v>
      </c>
      <c r="K424" s="88">
        <v>0.260826</v>
      </c>
      <c r="L424" s="24">
        <f t="shared" si="17"/>
        <v>0.79801800000000001</v>
      </c>
      <c r="M424" s="87">
        <v>0.292325</v>
      </c>
      <c r="N424" s="87">
        <v>0.24486700000000003</v>
      </c>
      <c r="O424" s="88">
        <v>0.260826</v>
      </c>
      <c r="P424" s="97"/>
      <c r="Q424" s="42"/>
    </row>
    <row r="425" spans="1:17" ht="30" customHeight="1" x14ac:dyDescent="0.25">
      <c r="A425" s="34"/>
      <c r="B425" s="34"/>
      <c r="C425" s="103"/>
      <c r="D425" s="103"/>
      <c r="E425" s="28" t="s">
        <v>23</v>
      </c>
      <c r="F425" s="22">
        <v>772.79</v>
      </c>
      <c r="G425" s="72" t="s">
        <v>28</v>
      </c>
      <c r="H425" s="24">
        <f t="shared" si="16"/>
        <v>1.174007</v>
      </c>
      <c r="I425" s="87">
        <v>0.41749700000000001</v>
      </c>
      <c r="J425" s="87">
        <v>0.382909</v>
      </c>
      <c r="K425" s="88">
        <v>0.37360100000000002</v>
      </c>
      <c r="L425" s="24">
        <f t="shared" si="17"/>
        <v>1.174007</v>
      </c>
      <c r="M425" s="87">
        <v>0.41749700000000001</v>
      </c>
      <c r="N425" s="87">
        <v>0.382909</v>
      </c>
      <c r="O425" s="88">
        <v>0.37360100000000002</v>
      </c>
      <c r="P425" s="97"/>
      <c r="Q425" s="42"/>
    </row>
    <row r="426" spans="1:17" ht="30" customHeight="1" x14ac:dyDescent="0.25">
      <c r="A426" s="34"/>
      <c r="B426" s="34"/>
      <c r="C426" s="103"/>
      <c r="D426" s="103"/>
      <c r="E426" s="28" t="s">
        <v>23</v>
      </c>
      <c r="F426" s="22">
        <v>826.89</v>
      </c>
      <c r="G426" s="72" t="s">
        <v>29</v>
      </c>
      <c r="H426" s="24">
        <f t="shared" si="16"/>
        <v>0.25584600000000002</v>
      </c>
      <c r="I426" s="87">
        <v>8.6848000000000009E-2</v>
      </c>
      <c r="J426" s="87">
        <v>8.9296E-2</v>
      </c>
      <c r="K426" s="88">
        <v>7.9701999999999995E-2</v>
      </c>
      <c r="L426" s="24">
        <f t="shared" si="17"/>
        <v>0.25584600000000002</v>
      </c>
      <c r="M426" s="87">
        <v>8.6848000000000009E-2</v>
      </c>
      <c r="N426" s="87">
        <v>8.9296E-2</v>
      </c>
      <c r="O426" s="88">
        <v>7.9701999999999995E-2</v>
      </c>
      <c r="P426" s="97"/>
      <c r="Q426" s="42"/>
    </row>
    <row r="427" spans="1:17" ht="30" customHeight="1" x14ac:dyDescent="0.25">
      <c r="A427" s="34"/>
      <c r="B427" s="34"/>
      <c r="C427" s="103"/>
      <c r="D427" s="103"/>
      <c r="E427" s="28" t="s">
        <v>23</v>
      </c>
      <c r="F427" s="22">
        <v>829.48</v>
      </c>
      <c r="G427" s="72" t="s">
        <v>30</v>
      </c>
      <c r="H427" s="24">
        <f t="shared" si="16"/>
        <v>6.8783999999999998E-2</v>
      </c>
      <c r="I427" s="87">
        <v>2.2467999999999998E-2</v>
      </c>
      <c r="J427" s="87">
        <v>2.4697999999999998E-2</v>
      </c>
      <c r="K427" s="88">
        <v>2.1617999999999998E-2</v>
      </c>
      <c r="L427" s="24">
        <f t="shared" si="17"/>
        <v>6.8783999999999998E-2</v>
      </c>
      <c r="M427" s="87">
        <v>2.2467999999999998E-2</v>
      </c>
      <c r="N427" s="87">
        <v>2.4697999999999998E-2</v>
      </c>
      <c r="O427" s="88">
        <v>2.1617999999999998E-2</v>
      </c>
      <c r="P427" s="97"/>
      <c r="Q427" s="42"/>
    </row>
    <row r="428" spans="1:17" ht="30" customHeight="1" x14ac:dyDescent="0.25">
      <c r="A428" s="34"/>
      <c r="B428" s="34"/>
      <c r="C428" s="103"/>
      <c r="D428" s="103"/>
      <c r="E428" s="28" t="s">
        <v>23</v>
      </c>
      <c r="F428" s="22">
        <v>627.05999999999995</v>
      </c>
      <c r="G428" s="28" t="s">
        <v>19</v>
      </c>
      <c r="H428" s="24">
        <f t="shared" si="16"/>
        <v>1.9245160000000001</v>
      </c>
      <c r="I428" s="87">
        <v>0.30240100000000003</v>
      </c>
      <c r="J428" s="87">
        <v>0.81616299999999997</v>
      </c>
      <c r="K428" s="88">
        <v>0.805952</v>
      </c>
      <c r="L428" s="24">
        <f t="shared" si="17"/>
        <v>1.9245160000000001</v>
      </c>
      <c r="M428" s="87">
        <v>0.30240100000000003</v>
      </c>
      <c r="N428" s="87">
        <v>0.81616299999999997</v>
      </c>
      <c r="O428" s="88">
        <v>0.805952</v>
      </c>
      <c r="P428" s="97"/>
      <c r="Q428" s="42"/>
    </row>
    <row r="429" spans="1:17" ht="30" customHeight="1" x14ac:dyDescent="0.25">
      <c r="A429" s="34">
        <v>28</v>
      </c>
      <c r="B429" s="47" t="s">
        <v>137</v>
      </c>
      <c r="C429" s="104" t="s">
        <v>138</v>
      </c>
      <c r="D429" s="34"/>
      <c r="E429" s="28" t="s">
        <v>23</v>
      </c>
      <c r="F429" s="29">
        <v>310.87</v>
      </c>
      <c r="G429" s="70" t="s">
        <v>24</v>
      </c>
      <c r="H429" s="24">
        <f t="shared" si="16"/>
        <v>0</v>
      </c>
      <c r="I429" s="105"/>
      <c r="J429" s="105"/>
      <c r="K429" s="105"/>
      <c r="L429" s="24">
        <f t="shared" si="17"/>
        <v>0</v>
      </c>
      <c r="M429" s="105"/>
      <c r="N429" s="105"/>
      <c r="O429" s="105"/>
      <c r="P429" s="106">
        <v>1974.29</v>
      </c>
      <c r="Q429" s="42"/>
    </row>
    <row r="430" spans="1:17" ht="30" customHeight="1" x14ac:dyDescent="0.25">
      <c r="A430" s="34"/>
      <c r="B430" s="47"/>
      <c r="C430" s="104"/>
      <c r="D430" s="34"/>
      <c r="E430" s="28" t="s">
        <v>23</v>
      </c>
      <c r="F430" s="22">
        <v>365.98</v>
      </c>
      <c r="G430" s="70" t="s">
        <v>25</v>
      </c>
      <c r="H430" s="107">
        <f t="shared" si="16"/>
        <v>0</v>
      </c>
      <c r="I430" s="108"/>
      <c r="J430" s="108"/>
      <c r="K430" s="108"/>
      <c r="L430" s="109">
        <f t="shared" si="17"/>
        <v>0</v>
      </c>
      <c r="M430" s="108"/>
      <c r="N430" s="108"/>
      <c r="O430" s="108"/>
      <c r="P430" s="110"/>
      <c r="Q430" s="42"/>
    </row>
    <row r="431" spans="1:17" ht="30" customHeight="1" x14ac:dyDescent="0.25">
      <c r="A431" s="34"/>
      <c r="B431" s="47"/>
      <c r="C431" s="104"/>
      <c r="D431" s="34"/>
      <c r="E431" s="28" t="s">
        <v>23</v>
      </c>
      <c r="F431" s="22">
        <v>531.28</v>
      </c>
      <c r="G431" s="70" t="s">
        <v>26</v>
      </c>
      <c r="H431" s="24">
        <f t="shared" si="16"/>
        <v>0</v>
      </c>
      <c r="I431" s="25"/>
      <c r="J431" s="25"/>
      <c r="K431" s="25"/>
      <c r="L431" s="24">
        <f t="shared" si="17"/>
        <v>0</v>
      </c>
      <c r="M431" s="25"/>
      <c r="N431" s="25"/>
      <c r="O431" s="25"/>
      <c r="P431" s="110"/>
      <c r="Q431" s="42"/>
    </row>
    <row r="432" spans="1:17" ht="30" customHeight="1" x14ac:dyDescent="0.25">
      <c r="A432" s="34"/>
      <c r="B432" s="47"/>
      <c r="C432" s="104"/>
      <c r="D432" s="34"/>
      <c r="E432" s="28" t="s">
        <v>23</v>
      </c>
      <c r="F432" s="22">
        <v>747.33</v>
      </c>
      <c r="G432" s="70" t="s">
        <v>27</v>
      </c>
      <c r="H432" s="24">
        <f t="shared" si="16"/>
        <v>0</v>
      </c>
      <c r="I432" s="25"/>
      <c r="J432" s="25"/>
      <c r="K432" s="25"/>
      <c r="L432" s="24">
        <f t="shared" si="17"/>
        <v>0</v>
      </c>
      <c r="M432" s="25"/>
      <c r="N432" s="25"/>
      <c r="O432" s="25"/>
      <c r="P432" s="110"/>
      <c r="Q432" s="42"/>
    </row>
    <row r="433" spans="1:17" ht="30" customHeight="1" x14ac:dyDescent="0.25">
      <c r="A433" s="34"/>
      <c r="B433" s="47"/>
      <c r="C433" s="104"/>
      <c r="D433" s="34"/>
      <c r="E433" s="28" t="s">
        <v>23</v>
      </c>
      <c r="F433" s="22">
        <v>772.79</v>
      </c>
      <c r="G433" s="70" t="s">
        <v>28</v>
      </c>
      <c r="H433" s="24">
        <f t="shared" si="16"/>
        <v>0.36352099999999998</v>
      </c>
      <c r="I433" s="25">
        <v>0.124946</v>
      </c>
      <c r="J433" s="25">
        <v>0.123056</v>
      </c>
      <c r="K433" s="25">
        <v>0.115519</v>
      </c>
      <c r="L433" s="24">
        <f t="shared" si="17"/>
        <v>0.36352099999999998</v>
      </c>
      <c r="M433" s="25">
        <v>0.124946</v>
      </c>
      <c r="N433" s="25">
        <v>0.123056</v>
      </c>
      <c r="O433" s="25">
        <v>0.115519</v>
      </c>
      <c r="P433" s="110"/>
      <c r="Q433" s="42"/>
    </row>
    <row r="434" spans="1:17" ht="30" customHeight="1" x14ac:dyDescent="0.25">
      <c r="A434" s="34"/>
      <c r="B434" s="47"/>
      <c r="C434" s="104"/>
      <c r="D434" s="34"/>
      <c r="E434" s="28" t="s">
        <v>23</v>
      </c>
      <c r="F434" s="22">
        <v>826.89</v>
      </c>
      <c r="G434" s="70" t="s">
        <v>29</v>
      </c>
      <c r="H434" s="24">
        <f t="shared" si="16"/>
        <v>0.10886899999999999</v>
      </c>
      <c r="I434" s="25">
        <v>3.7603999999999999E-2</v>
      </c>
      <c r="J434" s="25">
        <v>3.7867999999999999E-2</v>
      </c>
      <c r="K434" s="25">
        <v>3.3397000000000003E-2</v>
      </c>
      <c r="L434" s="24">
        <f t="shared" si="17"/>
        <v>0.10886899999999999</v>
      </c>
      <c r="M434" s="25">
        <v>3.7603999999999999E-2</v>
      </c>
      <c r="N434" s="25">
        <v>3.7867999999999999E-2</v>
      </c>
      <c r="O434" s="25">
        <v>3.3397000000000003E-2</v>
      </c>
      <c r="P434" s="110"/>
      <c r="Q434" s="42"/>
    </row>
    <row r="435" spans="1:17" ht="30" customHeight="1" x14ac:dyDescent="0.25">
      <c r="A435" s="34"/>
      <c r="B435" s="47"/>
      <c r="C435" s="104"/>
      <c r="D435" s="34"/>
      <c r="E435" s="28" t="s">
        <v>23</v>
      </c>
      <c r="F435" s="22">
        <v>829.48</v>
      </c>
      <c r="G435" s="70" t="s">
        <v>30</v>
      </c>
      <c r="H435" s="24">
        <f t="shared" si="16"/>
        <v>1.5785E-2</v>
      </c>
      <c r="I435" s="25">
        <v>6.5009999999999998E-3</v>
      </c>
      <c r="J435" s="25">
        <v>4.5560000000000002E-3</v>
      </c>
      <c r="K435" s="25">
        <v>4.7280000000000004E-3</v>
      </c>
      <c r="L435" s="24">
        <f t="shared" si="17"/>
        <v>1.5785E-2</v>
      </c>
      <c r="M435" s="25">
        <v>6.5009999999999998E-3</v>
      </c>
      <c r="N435" s="25">
        <v>4.5560000000000002E-3</v>
      </c>
      <c r="O435" s="25">
        <v>4.7280000000000004E-3</v>
      </c>
      <c r="P435" s="110"/>
      <c r="Q435" s="42"/>
    </row>
    <row r="436" spans="1:17" ht="30" customHeight="1" x14ac:dyDescent="0.25">
      <c r="A436" s="34"/>
      <c r="B436" s="47"/>
      <c r="C436" s="104"/>
      <c r="D436" s="34"/>
      <c r="E436" s="28" t="s">
        <v>23</v>
      </c>
      <c r="F436" s="22">
        <v>627.05999999999995</v>
      </c>
      <c r="G436" s="70" t="s">
        <v>19</v>
      </c>
      <c r="H436" s="24">
        <f t="shared" si="16"/>
        <v>0.98459799999999997</v>
      </c>
      <c r="I436" s="25">
        <v>0.29725099999999999</v>
      </c>
      <c r="J436" s="25">
        <v>0.29830099999999998</v>
      </c>
      <c r="K436" s="25">
        <v>0.389046</v>
      </c>
      <c r="L436" s="24">
        <f t="shared" si="17"/>
        <v>0.98459799999999997</v>
      </c>
      <c r="M436" s="25">
        <v>0.29725099999999999</v>
      </c>
      <c r="N436" s="25">
        <v>0.29830099999999998</v>
      </c>
      <c r="O436" s="25">
        <v>0.389046</v>
      </c>
      <c r="P436" s="111"/>
      <c r="Q436" s="42"/>
    </row>
    <row r="437" spans="1:17" ht="30" customHeight="1" x14ac:dyDescent="0.25">
      <c r="A437" s="34"/>
      <c r="B437" s="47"/>
      <c r="C437" s="112" t="s">
        <v>139</v>
      </c>
      <c r="D437" s="34"/>
      <c r="E437" s="28" t="s">
        <v>23</v>
      </c>
      <c r="F437" s="29">
        <v>310.87</v>
      </c>
      <c r="G437" s="70" t="s">
        <v>24</v>
      </c>
      <c r="H437" s="24">
        <f t="shared" si="16"/>
        <v>0</v>
      </c>
      <c r="I437" s="25"/>
      <c r="J437" s="25"/>
      <c r="K437" s="24"/>
      <c r="L437" s="24">
        <f t="shared" si="17"/>
        <v>0</v>
      </c>
      <c r="M437" s="25"/>
      <c r="N437" s="25"/>
      <c r="O437" s="24"/>
      <c r="P437" s="52">
        <v>919.8</v>
      </c>
      <c r="Q437" s="42"/>
    </row>
    <row r="438" spans="1:17" ht="30" customHeight="1" x14ac:dyDescent="0.25">
      <c r="A438" s="34"/>
      <c r="B438" s="47"/>
      <c r="C438" s="112"/>
      <c r="D438" s="34"/>
      <c r="E438" s="28" t="s">
        <v>23</v>
      </c>
      <c r="F438" s="22">
        <v>365.98</v>
      </c>
      <c r="G438" s="70" t="s">
        <v>25</v>
      </c>
      <c r="H438" s="24">
        <f t="shared" si="16"/>
        <v>86.378258000000002</v>
      </c>
      <c r="I438" s="25">
        <v>29.341949</v>
      </c>
      <c r="J438" s="25">
        <v>26.637944000000001</v>
      </c>
      <c r="K438" s="24">
        <v>30.398364999999998</v>
      </c>
      <c r="L438" s="24">
        <f t="shared" si="17"/>
        <v>86.378258000000002</v>
      </c>
      <c r="M438" s="25">
        <v>29.341949</v>
      </c>
      <c r="N438" s="25">
        <v>26.637944000000001</v>
      </c>
      <c r="O438" s="24">
        <v>30.398364999999998</v>
      </c>
      <c r="P438" s="55"/>
      <c r="Q438" s="42"/>
    </row>
    <row r="439" spans="1:17" ht="30" customHeight="1" x14ac:dyDescent="0.25">
      <c r="A439" s="34"/>
      <c r="B439" s="47"/>
      <c r="C439" s="112"/>
      <c r="D439" s="34"/>
      <c r="E439" s="28" t="s">
        <v>23</v>
      </c>
      <c r="F439" s="22">
        <v>531.28</v>
      </c>
      <c r="G439" s="70" t="s">
        <v>26</v>
      </c>
      <c r="H439" s="24">
        <f t="shared" si="16"/>
        <v>0</v>
      </c>
      <c r="I439" s="25"/>
      <c r="J439" s="25"/>
      <c r="K439" s="24"/>
      <c r="L439" s="24">
        <f t="shared" si="17"/>
        <v>0</v>
      </c>
      <c r="M439" s="25"/>
      <c r="N439" s="25"/>
      <c r="O439" s="24"/>
      <c r="P439" s="55"/>
      <c r="Q439" s="42"/>
    </row>
    <row r="440" spans="1:17" ht="30" customHeight="1" x14ac:dyDescent="0.25">
      <c r="A440" s="34"/>
      <c r="B440" s="47"/>
      <c r="C440" s="112"/>
      <c r="D440" s="34"/>
      <c r="E440" s="28" t="s">
        <v>23</v>
      </c>
      <c r="F440" s="22">
        <v>747.33</v>
      </c>
      <c r="G440" s="70" t="s">
        <v>27</v>
      </c>
      <c r="H440" s="24">
        <f t="shared" si="16"/>
        <v>0.281248</v>
      </c>
      <c r="I440" s="25">
        <v>0.11536399999999999</v>
      </c>
      <c r="J440" s="25">
        <v>8.1048999999999996E-2</v>
      </c>
      <c r="K440" s="24">
        <v>8.4834999999999994E-2</v>
      </c>
      <c r="L440" s="24">
        <f t="shared" si="17"/>
        <v>0.281248</v>
      </c>
      <c r="M440" s="25">
        <v>0.11536399999999999</v>
      </c>
      <c r="N440" s="25">
        <v>8.1048999999999996E-2</v>
      </c>
      <c r="O440" s="24">
        <v>8.4834999999999994E-2</v>
      </c>
      <c r="P440" s="55"/>
      <c r="Q440" s="42"/>
    </row>
    <row r="441" spans="1:17" ht="30" customHeight="1" x14ac:dyDescent="0.25">
      <c r="A441" s="34"/>
      <c r="B441" s="47"/>
      <c r="C441" s="112"/>
      <c r="D441" s="34"/>
      <c r="E441" s="28" t="s">
        <v>23</v>
      </c>
      <c r="F441" s="22">
        <v>772.79</v>
      </c>
      <c r="G441" s="70" t="s">
        <v>28</v>
      </c>
      <c r="H441" s="24">
        <f t="shared" si="16"/>
        <v>0</v>
      </c>
      <c r="I441" s="25"/>
      <c r="J441" s="25"/>
      <c r="K441" s="24"/>
      <c r="L441" s="24">
        <f t="shared" si="17"/>
        <v>0</v>
      </c>
      <c r="M441" s="25"/>
      <c r="N441" s="25"/>
      <c r="O441" s="24"/>
      <c r="P441" s="55"/>
      <c r="Q441" s="42"/>
    </row>
    <row r="442" spans="1:17" ht="30" customHeight="1" x14ac:dyDescent="0.25">
      <c r="A442" s="34"/>
      <c r="B442" s="47"/>
      <c r="C442" s="112"/>
      <c r="D442" s="34"/>
      <c r="E442" s="28" t="s">
        <v>23</v>
      </c>
      <c r="F442" s="22">
        <v>826.89</v>
      </c>
      <c r="G442" s="70" t="s">
        <v>29</v>
      </c>
      <c r="H442" s="24">
        <f t="shared" si="16"/>
        <v>0</v>
      </c>
      <c r="I442" s="25"/>
      <c r="J442" s="25"/>
      <c r="K442" s="24"/>
      <c r="L442" s="24">
        <f t="shared" si="17"/>
        <v>0</v>
      </c>
      <c r="M442" s="25"/>
      <c r="N442" s="25"/>
      <c r="O442" s="24"/>
      <c r="P442" s="55"/>
      <c r="Q442" s="42"/>
    </row>
    <row r="443" spans="1:17" ht="30" customHeight="1" x14ac:dyDescent="0.25">
      <c r="A443" s="34"/>
      <c r="B443" s="47"/>
      <c r="C443" s="112"/>
      <c r="D443" s="34"/>
      <c r="E443" s="28" t="s">
        <v>23</v>
      </c>
      <c r="F443" s="22">
        <v>829.48</v>
      </c>
      <c r="G443" s="70" t="s">
        <v>30</v>
      </c>
      <c r="H443" s="24">
        <f t="shared" si="16"/>
        <v>0</v>
      </c>
      <c r="I443" s="25"/>
      <c r="J443" s="25"/>
      <c r="K443" s="24"/>
      <c r="L443" s="24">
        <f t="shared" si="17"/>
        <v>0</v>
      </c>
      <c r="M443" s="25"/>
      <c r="N443" s="25"/>
      <c r="O443" s="24"/>
      <c r="P443" s="55"/>
      <c r="Q443" s="42"/>
    </row>
    <row r="444" spans="1:17" ht="30" customHeight="1" x14ac:dyDescent="0.25">
      <c r="A444" s="34"/>
      <c r="B444" s="47"/>
      <c r="C444" s="112"/>
      <c r="D444" s="34"/>
      <c r="E444" s="28" t="s">
        <v>23</v>
      </c>
      <c r="F444" s="22">
        <v>627.05999999999995</v>
      </c>
      <c r="G444" s="70" t="s">
        <v>19</v>
      </c>
      <c r="H444" s="24">
        <f t="shared" si="16"/>
        <v>0</v>
      </c>
      <c r="I444" s="25"/>
      <c r="J444" s="25"/>
      <c r="K444" s="24"/>
      <c r="L444" s="24">
        <f t="shared" si="17"/>
        <v>0</v>
      </c>
      <c r="M444" s="25"/>
      <c r="N444" s="25"/>
      <c r="O444" s="24"/>
      <c r="P444" s="56"/>
      <c r="Q444" s="42"/>
    </row>
    <row r="445" spans="1:17" ht="30" customHeight="1" x14ac:dyDescent="0.25">
      <c r="A445" s="34"/>
      <c r="B445" s="47"/>
      <c r="C445" s="113" t="s">
        <v>140</v>
      </c>
      <c r="D445" s="49"/>
      <c r="E445" s="28" t="s">
        <v>23</v>
      </c>
      <c r="F445" s="29">
        <v>310.87</v>
      </c>
      <c r="G445" s="70" t="s">
        <v>24</v>
      </c>
      <c r="H445" s="24">
        <f t="shared" si="16"/>
        <v>0</v>
      </c>
      <c r="I445" s="25"/>
      <c r="J445" s="25"/>
      <c r="K445" s="24"/>
      <c r="L445" s="24">
        <f t="shared" si="17"/>
        <v>0</v>
      </c>
      <c r="M445" s="25"/>
      <c r="N445" s="25"/>
      <c r="O445" s="24"/>
      <c r="P445" s="114"/>
      <c r="Q445" s="42"/>
    </row>
    <row r="446" spans="1:17" ht="30" customHeight="1" x14ac:dyDescent="0.25">
      <c r="A446" s="34"/>
      <c r="B446" s="47"/>
      <c r="C446" s="115"/>
      <c r="D446" s="63"/>
      <c r="E446" s="28" t="s">
        <v>23</v>
      </c>
      <c r="F446" s="22">
        <v>365.98</v>
      </c>
      <c r="G446" s="70" t="s">
        <v>25</v>
      </c>
      <c r="H446" s="24">
        <f t="shared" si="16"/>
        <v>0</v>
      </c>
      <c r="I446" s="25"/>
      <c r="J446" s="25"/>
      <c r="K446" s="24"/>
      <c r="L446" s="24">
        <f t="shared" si="17"/>
        <v>0</v>
      </c>
      <c r="M446" s="25"/>
      <c r="N446" s="25"/>
      <c r="O446" s="24"/>
      <c r="P446" s="114"/>
      <c r="Q446" s="42"/>
    </row>
    <row r="447" spans="1:17" ht="30" customHeight="1" x14ac:dyDescent="0.25">
      <c r="A447" s="34"/>
      <c r="B447" s="47"/>
      <c r="C447" s="115"/>
      <c r="D447" s="63"/>
      <c r="E447" s="28" t="s">
        <v>23</v>
      </c>
      <c r="F447" s="22">
        <v>531.28</v>
      </c>
      <c r="G447" s="70" t="s">
        <v>26</v>
      </c>
      <c r="H447" s="24">
        <f t="shared" si="16"/>
        <v>12.583468</v>
      </c>
      <c r="I447" s="25">
        <v>3.8963100000000002</v>
      </c>
      <c r="J447" s="25">
        <v>4.0342000000000002</v>
      </c>
      <c r="K447" s="24">
        <v>4.6529579999999999</v>
      </c>
      <c r="L447" s="24">
        <f t="shared" si="17"/>
        <v>12.583468</v>
      </c>
      <c r="M447" s="25">
        <v>3.8963100000000002</v>
      </c>
      <c r="N447" s="25">
        <v>4.0342000000000002</v>
      </c>
      <c r="O447" s="24">
        <v>4.6529579999999999</v>
      </c>
      <c r="P447" s="114"/>
      <c r="Q447" s="42"/>
    </row>
    <row r="448" spans="1:17" ht="30" customHeight="1" x14ac:dyDescent="0.25">
      <c r="A448" s="34"/>
      <c r="B448" s="47"/>
      <c r="C448" s="115"/>
      <c r="D448" s="63"/>
      <c r="E448" s="28" t="s">
        <v>23</v>
      </c>
      <c r="F448" s="22">
        <v>747.33</v>
      </c>
      <c r="G448" s="70" t="s">
        <v>27</v>
      </c>
      <c r="H448" s="24">
        <f t="shared" si="16"/>
        <v>0.54973099999999997</v>
      </c>
      <c r="I448" s="25">
        <v>0.187974</v>
      </c>
      <c r="J448" s="25">
        <v>0.18163799999999999</v>
      </c>
      <c r="K448" s="24">
        <v>0.180119</v>
      </c>
      <c r="L448" s="24">
        <f t="shared" si="17"/>
        <v>0.54973099999999997</v>
      </c>
      <c r="M448" s="25">
        <v>0.187974</v>
      </c>
      <c r="N448" s="25">
        <v>0.18163799999999999</v>
      </c>
      <c r="O448" s="24">
        <v>0.180119</v>
      </c>
      <c r="P448" s="114">
        <v>1974.29</v>
      </c>
      <c r="Q448" s="42"/>
    </row>
    <row r="449" spans="1:17" ht="30" customHeight="1" x14ac:dyDescent="0.25">
      <c r="A449" s="34"/>
      <c r="B449" s="47"/>
      <c r="C449" s="115"/>
      <c r="D449" s="63"/>
      <c r="E449" s="28" t="s">
        <v>23</v>
      </c>
      <c r="F449" s="22">
        <v>772.79</v>
      </c>
      <c r="G449" s="70" t="s">
        <v>28</v>
      </c>
      <c r="H449" s="24">
        <f t="shared" si="16"/>
        <v>1.6407350000000001</v>
      </c>
      <c r="I449" s="25">
        <v>0.57364800000000005</v>
      </c>
      <c r="J449" s="25">
        <v>0.53771500000000005</v>
      </c>
      <c r="K449" s="24">
        <v>0.52937199999999995</v>
      </c>
      <c r="L449" s="24">
        <f t="shared" si="17"/>
        <v>1.6407350000000001</v>
      </c>
      <c r="M449" s="25">
        <v>0.57364800000000005</v>
      </c>
      <c r="N449" s="25">
        <v>0.53771500000000005</v>
      </c>
      <c r="O449" s="24">
        <v>0.52937199999999995</v>
      </c>
      <c r="P449" s="114"/>
      <c r="Q449" s="42"/>
    </row>
    <row r="450" spans="1:17" ht="30" customHeight="1" x14ac:dyDescent="0.25">
      <c r="A450" s="34"/>
      <c r="B450" s="47"/>
      <c r="C450" s="115"/>
      <c r="D450" s="63"/>
      <c r="E450" s="28" t="s">
        <v>23</v>
      </c>
      <c r="F450" s="22">
        <v>826.89</v>
      </c>
      <c r="G450" s="70" t="s">
        <v>29</v>
      </c>
      <c r="H450" s="24">
        <f t="shared" si="16"/>
        <v>1.3955379999999999</v>
      </c>
      <c r="I450" s="25">
        <v>0.48679</v>
      </c>
      <c r="J450" s="25">
        <v>0.47275899999999998</v>
      </c>
      <c r="K450" s="24">
        <v>0.43598900000000002</v>
      </c>
      <c r="L450" s="24">
        <f t="shared" si="17"/>
        <v>1.3955379999999999</v>
      </c>
      <c r="M450" s="25">
        <v>0.48679</v>
      </c>
      <c r="N450" s="25">
        <v>0.47275899999999998</v>
      </c>
      <c r="O450" s="24">
        <v>0.43598900000000002</v>
      </c>
      <c r="P450" s="114"/>
      <c r="Q450" s="42"/>
    </row>
    <row r="451" spans="1:17" ht="30" customHeight="1" x14ac:dyDescent="0.25">
      <c r="A451" s="34"/>
      <c r="B451" s="47"/>
      <c r="C451" s="115"/>
      <c r="D451" s="63"/>
      <c r="E451" s="28" t="s">
        <v>23</v>
      </c>
      <c r="F451" s="22">
        <v>829.48</v>
      </c>
      <c r="G451" s="70" t="s">
        <v>30</v>
      </c>
      <c r="H451" s="24">
        <f t="shared" si="16"/>
        <v>0.131989</v>
      </c>
      <c r="I451" s="25">
        <v>4.6238000000000001E-2</v>
      </c>
      <c r="J451" s="25">
        <v>4.4283999999999997E-2</v>
      </c>
      <c r="K451" s="24">
        <v>4.1466999999999997E-2</v>
      </c>
      <c r="L451" s="24">
        <f t="shared" si="17"/>
        <v>0.131989</v>
      </c>
      <c r="M451" s="25">
        <v>4.6238000000000001E-2</v>
      </c>
      <c r="N451" s="25">
        <v>4.4283999999999997E-2</v>
      </c>
      <c r="O451" s="24">
        <v>4.1466999999999997E-2</v>
      </c>
      <c r="P451" s="114"/>
      <c r="Q451" s="42"/>
    </row>
    <row r="452" spans="1:17" ht="30" customHeight="1" x14ac:dyDescent="0.25">
      <c r="A452" s="34"/>
      <c r="B452" s="47"/>
      <c r="C452" s="116"/>
      <c r="D452" s="27"/>
      <c r="E452" s="28" t="s">
        <v>23</v>
      </c>
      <c r="F452" s="22">
        <v>627.05999999999995</v>
      </c>
      <c r="G452" s="70" t="s">
        <v>19</v>
      </c>
      <c r="H452" s="24">
        <f t="shared" si="16"/>
        <v>3.9438040000000001</v>
      </c>
      <c r="I452" s="25">
        <v>1.2076849999999999</v>
      </c>
      <c r="J452" s="25">
        <v>1.3032250000000001</v>
      </c>
      <c r="K452" s="24">
        <v>1.4328939999999999</v>
      </c>
      <c r="L452" s="24">
        <f t="shared" si="17"/>
        <v>3.9438040000000001</v>
      </c>
      <c r="M452" s="25">
        <v>1.2076849999999999</v>
      </c>
      <c r="N452" s="25">
        <v>1.3032250000000001</v>
      </c>
      <c r="O452" s="24">
        <v>1.4328939999999999</v>
      </c>
      <c r="P452" s="114"/>
      <c r="Q452" s="42"/>
    </row>
    <row r="453" spans="1:17" ht="30" customHeight="1" x14ac:dyDescent="0.25">
      <c r="A453" s="34"/>
      <c r="B453" s="47"/>
      <c r="C453" s="104" t="s">
        <v>141</v>
      </c>
      <c r="D453" s="34"/>
      <c r="E453" s="28" t="s">
        <v>23</v>
      </c>
      <c r="F453" s="29">
        <v>310.87</v>
      </c>
      <c r="G453" s="70" t="s">
        <v>24</v>
      </c>
      <c r="H453" s="24">
        <f t="shared" si="16"/>
        <v>0</v>
      </c>
      <c r="I453" s="25"/>
      <c r="J453" s="25"/>
      <c r="K453" s="24"/>
      <c r="L453" s="24">
        <f t="shared" si="17"/>
        <v>0</v>
      </c>
      <c r="M453" s="25"/>
      <c r="N453" s="25"/>
      <c r="O453" s="24"/>
      <c r="P453" s="52">
        <v>98.55</v>
      </c>
      <c r="Q453" s="42"/>
    </row>
    <row r="454" spans="1:17" ht="30" customHeight="1" x14ac:dyDescent="0.25">
      <c r="A454" s="34"/>
      <c r="B454" s="47"/>
      <c r="C454" s="104"/>
      <c r="D454" s="34"/>
      <c r="E454" s="28" t="s">
        <v>23</v>
      </c>
      <c r="F454" s="22">
        <v>365.98</v>
      </c>
      <c r="G454" s="70" t="s">
        <v>25</v>
      </c>
      <c r="H454" s="24">
        <f t="shared" si="16"/>
        <v>0</v>
      </c>
      <c r="I454" s="25"/>
      <c r="J454" s="25"/>
      <c r="K454" s="24"/>
      <c r="L454" s="24">
        <f t="shared" si="17"/>
        <v>0</v>
      </c>
      <c r="M454" s="25"/>
      <c r="N454" s="25"/>
      <c r="O454" s="24"/>
      <c r="P454" s="55"/>
      <c r="Q454" s="42"/>
    </row>
    <row r="455" spans="1:17" ht="30" customHeight="1" x14ac:dyDescent="0.25">
      <c r="A455" s="34"/>
      <c r="B455" s="47"/>
      <c r="C455" s="104"/>
      <c r="D455" s="34"/>
      <c r="E455" s="28" t="s">
        <v>23</v>
      </c>
      <c r="F455" s="22">
        <v>531.28</v>
      </c>
      <c r="G455" s="70" t="s">
        <v>26</v>
      </c>
      <c r="H455" s="24">
        <f t="shared" si="16"/>
        <v>9.9010000000000001E-3</v>
      </c>
      <c r="I455" s="25">
        <v>3.3E-3</v>
      </c>
      <c r="J455" s="25">
        <v>3.3E-3</v>
      </c>
      <c r="K455" s="25">
        <v>3.3010000000000001E-3</v>
      </c>
      <c r="L455" s="24">
        <f t="shared" si="17"/>
        <v>9.9010000000000001E-3</v>
      </c>
      <c r="M455" s="25">
        <v>3.3E-3</v>
      </c>
      <c r="N455" s="25">
        <v>3.3E-3</v>
      </c>
      <c r="O455" s="25">
        <v>3.3010000000000001E-3</v>
      </c>
      <c r="P455" s="55"/>
      <c r="Q455" s="42"/>
    </row>
    <row r="456" spans="1:17" ht="30" customHeight="1" x14ac:dyDescent="0.25">
      <c r="A456" s="34"/>
      <c r="B456" s="47"/>
      <c r="C456" s="104"/>
      <c r="D456" s="34"/>
      <c r="E456" s="28" t="s">
        <v>23</v>
      </c>
      <c r="F456" s="22">
        <v>747.33</v>
      </c>
      <c r="G456" s="70" t="s">
        <v>27</v>
      </c>
      <c r="H456" s="24">
        <f t="shared" si="16"/>
        <v>2.1315309999999998</v>
      </c>
      <c r="I456" s="25">
        <v>0.75994899999999999</v>
      </c>
      <c r="J456" s="25">
        <v>0.68408000000000002</v>
      </c>
      <c r="K456" s="24">
        <v>0.68750199999999995</v>
      </c>
      <c r="L456" s="24">
        <f t="shared" si="17"/>
        <v>2.1315309999999998</v>
      </c>
      <c r="M456" s="25">
        <v>0.75994899999999999</v>
      </c>
      <c r="N456" s="25">
        <v>0.68408000000000002</v>
      </c>
      <c r="O456" s="24">
        <v>0.68750199999999995</v>
      </c>
      <c r="P456" s="55"/>
      <c r="Q456" s="42"/>
    </row>
    <row r="457" spans="1:17" ht="30" customHeight="1" x14ac:dyDescent="0.25">
      <c r="A457" s="34"/>
      <c r="B457" s="47"/>
      <c r="C457" s="104"/>
      <c r="D457" s="34"/>
      <c r="E457" s="28" t="s">
        <v>23</v>
      </c>
      <c r="F457" s="22">
        <v>772.79</v>
      </c>
      <c r="G457" s="70" t="s">
        <v>28</v>
      </c>
      <c r="H457" s="24">
        <f t="shared" si="16"/>
        <v>0</v>
      </c>
      <c r="I457" s="25"/>
      <c r="J457" s="25"/>
      <c r="K457" s="24"/>
      <c r="L457" s="24">
        <f t="shared" si="17"/>
        <v>0</v>
      </c>
      <c r="M457" s="25"/>
      <c r="N457" s="25"/>
      <c r="O457" s="24"/>
      <c r="P457" s="55"/>
      <c r="Q457" s="42"/>
    </row>
    <row r="458" spans="1:17" ht="30" customHeight="1" x14ac:dyDescent="0.25">
      <c r="A458" s="34"/>
      <c r="B458" s="47"/>
      <c r="C458" s="104"/>
      <c r="D458" s="34"/>
      <c r="E458" s="28" t="s">
        <v>23</v>
      </c>
      <c r="F458" s="22">
        <v>826.89</v>
      </c>
      <c r="G458" s="70" t="s">
        <v>29</v>
      </c>
      <c r="H458" s="24">
        <f t="shared" si="16"/>
        <v>0</v>
      </c>
      <c r="I458" s="25"/>
      <c r="J458" s="25"/>
      <c r="K458" s="24"/>
      <c r="L458" s="24">
        <f t="shared" si="17"/>
        <v>0</v>
      </c>
      <c r="M458" s="25"/>
      <c r="N458" s="25"/>
      <c r="O458" s="24"/>
      <c r="P458" s="55"/>
      <c r="Q458" s="42"/>
    </row>
    <row r="459" spans="1:17" ht="30" customHeight="1" x14ac:dyDescent="0.25">
      <c r="A459" s="34"/>
      <c r="B459" s="47"/>
      <c r="C459" s="104"/>
      <c r="D459" s="34"/>
      <c r="E459" s="28" t="s">
        <v>23</v>
      </c>
      <c r="F459" s="22">
        <v>829.48</v>
      </c>
      <c r="G459" s="70" t="s">
        <v>30</v>
      </c>
      <c r="H459" s="24">
        <f t="shared" si="16"/>
        <v>0</v>
      </c>
      <c r="I459" s="25"/>
      <c r="J459" s="25"/>
      <c r="K459" s="24"/>
      <c r="L459" s="24">
        <f t="shared" si="17"/>
        <v>0</v>
      </c>
      <c r="M459" s="25"/>
      <c r="N459" s="25"/>
      <c r="O459" s="24"/>
      <c r="P459" s="55"/>
      <c r="Q459" s="42"/>
    </row>
    <row r="460" spans="1:17" ht="30" customHeight="1" x14ac:dyDescent="0.25">
      <c r="A460" s="34"/>
      <c r="B460" s="47"/>
      <c r="C460" s="104" t="s">
        <v>141</v>
      </c>
      <c r="D460" s="34"/>
      <c r="E460" s="28" t="s">
        <v>23</v>
      </c>
      <c r="F460" s="22">
        <v>627.05999999999995</v>
      </c>
      <c r="G460" s="70" t="s">
        <v>19</v>
      </c>
      <c r="H460" s="24">
        <f t="shared" si="16"/>
        <v>9.2321E-2</v>
      </c>
      <c r="I460" s="25">
        <v>3.0397E-2</v>
      </c>
      <c r="J460" s="25">
        <v>2.9683000000000001E-2</v>
      </c>
      <c r="K460" s="24">
        <v>3.2240999999999999E-2</v>
      </c>
      <c r="L460" s="24">
        <f t="shared" si="17"/>
        <v>9.2321E-2</v>
      </c>
      <c r="M460" s="25">
        <v>3.0397E-2</v>
      </c>
      <c r="N460" s="25">
        <v>2.9683000000000001E-2</v>
      </c>
      <c r="O460" s="24">
        <v>3.2240999999999999E-2</v>
      </c>
      <c r="P460" s="56"/>
      <c r="Q460" s="42"/>
    </row>
    <row r="461" spans="1:17" ht="30" customHeight="1" x14ac:dyDescent="0.25">
      <c r="A461" s="34"/>
      <c r="B461" s="47"/>
      <c r="C461" s="104" t="s">
        <v>142</v>
      </c>
      <c r="D461" s="34"/>
      <c r="E461" s="28" t="s">
        <v>23</v>
      </c>
      <c r="F461" s="29">
        <v>310.87</v>
      </c>
      <c r="G461" s="70" t="s">
        <v>24</v>
      </c>
      <c r="H461" s="24">
        <f t="shared" si="16"/>
        <v>0</v>
      </c>
      <c r="I461" s="25"/>
      <c r="J461" s="25"/>
      <c r="K461" s="24"/>
      <c r="L461" s="24">
        <f t="shared" si="17"/>
        <v>0</v>
      </c>
      <c r="M461" s="25"/>
      <c r="N461" s="25"/>
      <c r="O461" s="24"/>
      <c r="P461" s="52">
        <v>65.7</v>
      </c>
      <c r="Q461" s="42"/>
    </row>
    <row r="462" spans="1:17" ht="30" customHeight="1" x14ac:dyDescent="0.25">
      <c r="A462" s="34"/>
      <c r="B462" s="47"/>
      <c r="C462" s="104"/>
      <c r="D462" s="34"/>
      <c r="E462" s="28" t="s">
        <v>23</v>
      </c>
      <c r="F462" s="22">
        <v>365.98</v>
      </c>
      <c r="G462" s="70" t="s">
        <v>25</v>
      </c>
      <c r="H462" s="24">
        <f t="shared" si="16"/>
        <v>0</v>
      </c>
      <c r="I462" s="25"/>
      <c r="J462" s="25"/>
      <c r="K462" s="24"/>
      <c r="L462" s="24">
        <f t="shared" si="17"/>
        <v>0</v>
      </c>
      <c r="M462" s="25"/>
      <c r="N462" s="25"/>
      <c r="O462" s="24"/>
      <c r="P462" s="55"/>
      <c r="Q462" s="42"/>
    </row>
    <row r="463" spans="1:17" ht="30" customHeight="1" x14ac:dyDescent="0.25">
      <c r="A463" s="34"/>
      <c r="B463" s="47"/>
      <c r="C463" s="104"/>
      <c r="D463" s="34"/>
      <c r="E463" s="28" t="s">
        <v>23</v>
      </c>
      <c r="F463" s="22">
        <v>531.28</v>
      </c>
      <c r="G463" s="70" t="s">
        <v>26</v>
      </c>
      <c r="H463" s="24">
        <f t="shared" si="16"/>
        <v>9.3000000000000011E-5</v>
      </c>
      <c r="I463" s="25">
        <v>3.0000000000000001E-5</v>
      </c>
      <c r="J463" s="25">
        <v>3.1000000000000001E-5</v>
      </c>
      <c r="K463" s="24">
        <v>3.1999999999999999E-5</v>
      </c>
      <c r="L463" s="24">
        <f t="shared" si="17"/>
        <v>9.3000000000000011E-5</v>
      </c>
      <c r="M463" s="25">
        <v>3.0000000000000001E-5</v>
      </c>
      <c r="N463" s="25">
        <v>3.1000000000000001E-5</v>
      </c>
      <c r="O463" s="24">
        <v>3.1999999999999999E-5</v>
      </c>
      <c r="P463" s="55"/>
      <c r="Q463" s="42"/>
    </row>
    <row r="464" spans="1:17" ht="30" customHeight="1" x14ac:dyDescent="0.25">
      <c r="A464" s="34"/>
      <c r="B464" s="47"/>
      <c r="C464" s="104"/>
      <c r="D464" s="34"/>
      <c r="E464" s="28" t="s">
        <v>23</v>
      </c>
      <c r="F464" s="22">
        <v>747.33</v>
      </c>
      <c r="G464" s="70" t="s">
        <v>27</v>
      </c>
      <c r="H464" s="24">
        <f t="shared" si="16"/>
        <v>3.2572750000000004</v>
      </c>
      <c r="I464" s="25">
        <v>1.122468</v>
      </c>
      <c r="J464" s="25">
        <v>1.0321130000000001</v>
      </c>
      <c r="K464" s="24">
        <v>1.1026940000000001</v>
      </c>
      <c r="L464" s="24">
        <f t="shared" si="17"/>
        <v>3.2572750000000004</v>
      </c>
      <c r="M464" s="25">
        <v>1.122468</v>
      </c>
      <c r="N464" s="25">
        <v>1.0321130000000001</v>
      </c>
      <c r="O464" s="24">
        <v>1.1026940000000001</v>
      </c>
      <c r="P464" s="55"/>
      <c r="Q464" s="42"/>
    </row>
    <row r="465" spans="1:17" ht="30" customHeight="1" x14ac:dyDescent="0.25">
      <c r="A465" s="34"/>
      <c r="B465" s="47"/>
      <c r="C465" s="104"/>
      <c r="D465" s="34"/>
      <c r="E465" s="28" t="s">
        <v>23</v>
      </c>
      <c r="F465" s="22">
        <v>772.79</v>
      </c>
      <c r="G465" s="70" t="s">
        <v>28</v>
      </c>
      <c r="H465" s="24">
        <f t="shared" si="16"/>
        <v>0.38536599999999999</v>
      </c>
      <c r="I465" s="25">
        <v>0.12987099999999999</v>
      </c>
      <c r="J465" s="25">
        <v>0.126277</v>
      </c>
      <c r="K465" s="24">
        <v>0.129218</v>
      </c>
      <c r="L465" s="24">
        <f t="shared" si="17"/>
        <v>0.38536599999999999</v>
      </c>
      <c r="M465" s="25">
        <v>0.12987099999999999</v>
      </c>
      <c r="N465" s="25">
        <v>0.126277</v>
      </c>
      <c r="O465" s="24">
        <v>0.129218</v>
      </c>
      <c r="P465" s="55"/>
      <c r="Q465" s="42"/>
    </row>
    <row r="466" spans="1:17" ht="30" customHeight="1" x14ac:dyDescent="0.25">
      <c r="A466" s="34"/>
      <c r="B466" s="47"/>
      <c r="C466" s="104"/>
      <c r="D466" s="34"/>
      <c r="E466" s="28" t="s">
        <v>23</v>
      </c>
      <c r="F466" s="22">
        <v>826.89</v>
      </c>
      <c r="G466" s="70" t="s">
        <v>29</v>
      </c>
      <c r="H466" s="24">
        <f t="shared" si="16"/>
        <v>8.0817E-2</v>
      </c>
      <c r="I466" s="25">
        <v>2.6665999999999999E-2</v>
      </c>
      <c r="J466" s="25">
        <v>2.7518999999999998E-2</v>
      </c>
      <c r="K466" s="24">
        <v>2.6631999999999999E-2</v>
      </c>
      <c r="L466" s="24">
        <f t="shared" si="17"/>
        <v>8.0817E-2</v>
      </c>
      <c r="M466" s="25">
        <v>2.6665999999999999E-2</v>
      </c>
      <c r="N466" s="25">
        <v>2.7518999999999998E-2</v>
      </c>
      <c r="O466" s="24">
        <v>2.6631999999999999E-2</v>
      </c>
      <c r="P466" s="55"/>
      <c r="Q466" s="42"/>
    </row>
    <row r="467" spans="1:17" ht="30" customHeight="1" x14ac:dyDescent="0.25">
      <c r="A467" s="34"/>
      <c r="B467" s="47"/>
      <c r="C467" s="104"/>
      <c r="D467" s="34"/>
      <c r="E467" s="28" t="s">
        <v>23</v>
      </c>
      <c r="F467" s="22">
        <v>829.48</v>
      </c>
      <c r="G467" s="70" t="s">
        <v>30</v>
      </c>
      <c r="H467" s="24">
        <f t="shared" si="16"/>
        <v>1.1054999999999999E-2</v>
      </c>
      <c r="I467" s="25">
        <v>3.6459999999999999E-3</v>
      </c>
      <c r="J467" s="25">
        <v>4.9319999999999998E-3</v>
      </c>
      <c r="K467" s="24">
        <v>2.477E-3</v>
      </c>
      <c r="L467" s="24">
        <f t="shared" si="17"/>
        <v>1.1054999999999999E-2</v>
      </c>
      <c r="M467" s="25">
        <v>3.6459999999999999E-3</v>
      </c>
      <c r="N467" s="25">
        <v>4.9319999999999998E-3</v>
      </c>
      <c r="O467" s="24">
        <v>2.477E-3</v>
      </c>
      <c r="P467" s="55"/>
      <c r="Q467" s="42"/>
    </row>
    <row r="468" spans="1:17" ht="30" customHeight="1" x14ac:dyDescent="0.25">
      <c r="A468" s="34"/>
      <c r="B468" s="47"/>
      <c r="C468" s="104"/>
      <c r="D468" s="34"/>
      <c r="E468" s="28" t="s">
        <v>23</v>
      </c>
      <c r="F468" s="22">
        <v>627.05999999999995</v>
      </c>
      <c r="G468" s="70" t="s">
        <v>19</v>
      </c>
      <c r="H468" s="24">
        <f t="shared" si="16"/>
        <v>0.71996100000000007</v>
      </c>
      <c r="I468" s="25">
        <v>0.225351</v>
      </c>
      <c r="J468" s="25">
        <v>0.243953</v>
      </c>
      <c r="K468" s="24">
        <v>0.25065700000000002</v>
      </c>
      <c r="L468" s="24">
        <f t="shared" si="17"/>
        <v>0.71996100000000007</v>
      </c>
      <c r="M468" s="25">
        <v>0.225351</v>
      </c>
      <c r="N468" s="25">
        <v>0.243953</v>
      </c>
      <c r="O468" s="24">
        <v>0.25065700000000002</v>
      </c>
      <c r="P468" s="56"/>
      <c r="Q468" s="42"/>
    </row>
    <row r="469" spans="1:17" ht="30" customHeight="1" x14ac:dyDescent="0.25">
      <c r="A469" s="86">
        <v>29</v>
      </c>
      <c r="B469" s="47" t="s">
        <v>143</v>
      </c>
      <c r="C469" s="104" t="s">
        <v>144</v>
      </c>
      <c r="D469" s="34"/>
      <c r="E469" s="28" t="s">
        <v>23</v>
      </c>
      <c r="F469" s="29">
        <v>310.87</v>
      </c>
      <c r="G469" s="70" t="s">
        <v>24</v>
      </c>
      <c r="H469" s="24">
        <f t="shared" ref="H469:H516" si="18">I469+J469+K469</f>
        <v>0</v>
      </c>
      <c r="I469" s="25"/>
      <c r="J469" s="25"/>
      <c r="K469" s="24"/>
      <c r="L469" s="24">
        <f t="shared" ref="L469:L516" si="19">M469+N469+O469</f>
        <v>0</v>
      </c>
      <c r="M469" s="25"/>
      <c r="N469" s="25"/>
      <c r="O469" s="24"/>
      <c r="P469" s="52">
        <v>131.4</v>
      </c>
      <c r="Q469" s="42"/>
    </row>
    <row r="470" spans="1:17" ht="30" customHeight="1" x14ac:dyDescent="0.25">
      <c r="A470" s="86"/>
      <c r="B470" s="47"/>
      <c r="C470" s="104"/>
      <c r="D470" s="34"/>
      <c r="E470" s="28" t="s">
        <v>23</v>
      </c>
      <c r="F470" s="22">
        <v>365.98</v>
      </c>
      <c r="G470" s="70" t="s">
        <v>25</v>
      </c>
      <c r="H470" s="24">
        <f t="shared" si="18"/>
        <v>0</v>
      </c>
      <c r="I470" s="25"/>
      <c r="J470" s="25"/>
      <c r="K470" s="24"/>
      <c r="L470" s="24">
        <f t="shared" si="19"/>
        <v>0</v>
      </c>
      <c r="M470" s="25"/>
      <c r="N470" s="25"/>
      <c r="O470" s="24"/>
      <c r="P470" s="55"/>
      <c r="Q470" s="42"/>
    </row>
    <row r="471" spans="1:17" ht="30" customHeight="1" x14ac:dyDescent="0.25">
      <c r="A471" s="86"/>
      <c r="B471" s="47"/>
      <c r="C471" s="104"/>
      <c r="D471" s="34"/>
      <c r="E471" s="28" t="s">
        <v>23</v>
      </c>
      <c r="F471" s="22">
        <v>531.28</v>
      </c>
      <c r="G471" s="70" t="s">
        <v>26</v>
      </c>
      <c r="H471" s="24">
        <f t="shared" si="18"/>
        <v>4.1091000000000003E-2</v>
      </c>
      <c r="I471" s="25">
        <v>1.4186000000000001E-2</v>
      </c>
      <c r="J471" s="25">
        <v>1.3687E-2</v>
      </c>
      <c r="K471" s="24">
        <v>1.3218000000000001E-2</v>
      </c>
      <c r="L471" s="24">
        <f t="shared" si="19"/>
        <v>4.1091000000000003E-2</v>
      </c>
      <c r="M471" s="25">
        <v>1.4186000000000001E-2</v>
      </c>
      <c r="N471" s="25">
        <v>1.3687E-2</v>
      </c>
      <c r="O471" s="24">
        <v>1.3218000000000001E-2</v>
      </c>
      <c r="P471" s="55"/>
      <c r="Q471" s="42"/>
    </row>
    <row r="472" spans="1:17" ht="30" customHeight="1" x14ac:dyDescent="0.25">
      <c r="A472" s="86"/>
      <c r="B472" s="47"/>
      <c r="C472" s="104"/>
      <c r="D472" s="34"/>
      <c r="E472" s="28" t="s">
        <v>23</v>
      </c>
      <c r="F472" s="22">
        <v>747.33</v>
      </c>
      <c r="G472" s="70" t="s">
        <v>27</v>
      </c>
      <c r="H472" s="24">
        <f t="shared" si="18"/>
        <v>1.316994</v>
      </c>
      <c r="I472" s="25">
        <v>0.47436899999999999</v>
      </c>
      <c r="J472" s="25">
        <v>0.42276599999999998</v>
      </c>
      <c r="K472" s="24">
        <v>0.41985899999999998</v>
      </c>
      <c r="L472" s="24">
        <f t="shared" si="19"/>
        <v>1.316994</v>
      </c>
      <c r="M472" s="25">
        <v>0.47436899999999999</v>
      </c>
      <c r="N472" s="25">
        <v>0.42276599999999998</v>
      </c>
      <c r="O472" s="24">
        <v>0.41985899999999998</v>
      </c>
      <c r="P472" s="55"/>
      <c r="Q472" s="42"/>
    </row>
    <row r="473" spans="1:17" ht="30" customHeight="1" x14ac:dyDescent="0.25">
      <c r="A473" s="86"/>
      <c r="B473" s="47"/>
      <c r="C473" s="104"/>
      <c r="D473" s="34"/>
      <c r="E473" s="28" t="s">
        <v>23</v>
      </c>
      <c r="F473" s="22">
        <v>772.79</v>
      </c>
      <c r="G473" s="70" t="s">
        <v>28</v>
      </c>
      <c r="H473" s="24">
        <f t="shared" si="18"/>
        <v>0.32063799999999998</v>
      </c>
      <c r="I473" s="25">
        <v>0.110359</v>
      </c>
      <c r="J473" s="25">
        <v>0.101331</v>
      </c>
      <c r="K473" s="24">
        <v>0.108948</v>
      </c>
      <c r="L473" s="24">
        <f t="shared" si="19"/>
        <v>0.32063799999999998</v>
      </c>
      <c r="M473" s="25">
        <v>0.110359</v>
      </c>
      <c r="N473" s="25">
        <v>0.101331</v>
      </c>
      <c r="O473" s="24">
        <v>0.108948</v>
      </c>
      <c r="P473" s="55"/>
      <c r="Q473" s="42"/>
    </row>
    <row r="474" spans="1:17" ht="30" customHeight="1" x14ac:dyDescent="0.25">
      <c r="A474" s="86"/>
      <c r="B474" s="47"/>
      <c r="C474" s="104"/>
      <c r="D474" s="34"/>
      <c r="E474" s="28" t="s">
        <v>23</v>
      </c>
      <c r="F474" s="22">
        <v>826.89</v>
      </c>
      <c r="G474" s="70" t="s">
        <v>29</v>
      </c>
      <c r="H474" s="24">
        <f t="shared" si="18"/>
        <v>0.52852900000000003</v>
      </c>
      <c r="I474" s="25">
        <v>0.18740399999999999</v>
      </c>
      <c r="J474" s="25">
        <v>0.172012</v>
      </c>
      <c r="K474" s="24">
        <v>0.16911300000000001</v>
      </c>
      <c r="L474" s="24">
        <f t="shared" si="19"/>
        <v>0.52852900000000003</v>
      </c>
      <c r="M474" s="25">
        <v>0.18740399999999999</v>
      </c>
      <c r="N474" s="25">
        <v>0.172012</v>
      </c>
      <c r="O474" s="24">
        <v>0.16911300000000001</v>
      </c>
      <c r="P474" s="55"/>
      <c r="Q474" s="42"/>
    </row>
    <row r="475" spans="1:17" ht="30" customHeight="1" x14ac:dyDescent="0.25">
      <c r="A475" s="86"/>
      <c r="B475" s="47"/>
      <c r="C475" s="104"/>
      <c r="D475" s="34"/>
      <c r="E475" s="28" t="s">
        <v>23</v>
      </c>
      <c r="F475" s="22">
        <v>829.48</v>
      </c>
      <c r="G475" s="70" t="s">
        <v>30</v>
      </c>
      <c r="H475" s="24">
        <f t="shared" si="18"/>
        <v>0.154275</v>
      </c>
      <c r="I475" s="25">
        <v>5.0584999999999998E-2</v>
      </c>
      <c r="J475" s="25">
        <v>5.5233999999999998E-2</v>
      </c>
      <c r="K475" s="24">
        <v>4.8455999999999999E-2</v>
      </c>
      <c r="L475" s="24">
        <f t="shared" si="19"/>
        <v>0.154275</v>
      </c>
      <c r="M475" s="25">
        <v>5.0584999999999998E-2</v>
      </c>
      <c r="N475" s="25">
        <v>5.5233999999999998E-2</v>
      </c>
      <c r="O475" s="24">
        <v>4.8455999999999999E-2</v>
      </c>
      <c r="P475" s="55"/>
      <c r="Q475" s="42"/>
    </row>
    <row r="476" spans="1:17" ht="30" customHeight="1" x14ac:dyDescent="0.25">
      <c r="A476" s="86"/>
      <c r="B476" s="47"/>
      <c r="C476" s="104"/>
      <c r="D476" s="34"/>
      <c r="E476" s="28" t="s">
        <v>23</v>
      </c>
      <c r="F476" s="22">
        <v>627.05999999999995</v>
      </c>
      <c r="G476" s="70" t="s">
        <v>19</v>
      </c>
      <c r="H476" s="24">
        <f t="shared" si="18"/>
        <v>3.6405759999999998</v>
      </c>
      <c r="I476" s="25">
        <v>1.0067699999999999</v>
      </c>
      <c r="J476" s="25">
        <v>1.258402</v>
      </c>
      <c r="K476" s="24">
        <v>1.3754040000000001</v>
      </c>
      <c r="L476" s="24">
        <f t="shared" si="19"/>
        <v>3.6405759999999998</v>
      </c>
      <c r="M476" s="25">
        <v>1.0067699999999999</v>
      </c>
      <c r="N476" s="25">
        <v>1.258402</v>
      </c>
      <c r="O476" s="24">
        <v>1.3754040000000001</v>
      </c>
      <c r="P476" s="56"/>
      <c r="Q476" s="42"/>
    </row>
    <row r="477" spans="1:17" ht="30" customHeight="1" x14ac:dyDescent="0.25">
      <c r="A477" s="86"/>
      <c r="B477" s="47"/>
      <c r="C477" s="104" t="s">
        <v>145</v>
      </c>
      <c r="D477" s="34"/>
      <c r="E477" s="28" t="s">
        <v>23</v>
      </c>
      <c r="F477" s="29">
        <v>310.87</v>
      </c>
      <c r="G477" s="70" t="s">
        <v>24</v>
      </c>
      <c r="H477" s="24">
        <f t="shared" si="18"/>
        <v>0</v>
      </c>
      <c r="I477" s="25"/>
      <c r="J477" s="25"/>
      <c r="K477" s="24"/>
      <c r="L477" s="24">
        <f t="shared" si="19"/>
        <v>0</v>
      </c>
      <c r="M477" s="25"/>
      <c r="N477" s="25"/>
      <c r="O477" s="24"/>
      <c r="P477" s="52">
        <v>4.38</v>
      </c>
      <c r="Q477" s="42"/>
    </row>
    <row r="478" spans="1:17" ht="30" customHeight="1" x14ac:dyDescent="0.25">
      <c r="A478" s="86"/>
      <c r="B478" s="47"/>
      <c r="C478" s="104"/>
      <c r="D478" s="34"/>
      <c r="E478" s="28" t="s">
        <v>23</v>
      </c>
      <c r="F478" s="22">
        <v>365.98</v>
      </c>
      <c r="G478" s="70" t="s">
        <v>25</v>
      </c>
      <c r="H478" s="24">
        <f t="shared" si="18"/>
        <v>0</v>
      </c>
      <c r="I478" s="25"/>
      <c r="J478" s="25"/>
      <c r="K478" s="24"/>
      <c r="L478" s="24">
        <f t="shared" si="19"/>
        <v>0</v>
      </c>
      <c r="M478" s="25"/>
      <c r="N478" s="25"/>
      <c r="O478" s="24"/>
      <c r="P478" s="55"/>
      <c r="Q478" s="42"/>
    </row>
    <row r="479" spans="1:17" ht="30" customHeight="1" x14ac:dyDescent="0.25">
      <c r="A479" s="86"/>
      <c r="B479" s="47"/>
      <c r="C479" s="104"/>
      <c r="D479" s="34"/>
      <c r="E479" s="28" t="s">
        <v>23</v>
      </c>
      <c r="F479" s="22">
        <v>531.28</v>
      </c>
      <c r="G479" s="70" t="s">
        <v>26</v>
      </c>
      <c r="H479" s="24">
        <f t="shared" si="18"/>
        <v>9.0000000000000006E-5</v>
      </c>
      <c r="I479" s="25">
        <v>3.0000000000000001E-5</v>
      </c>
      <c r="J479" s="25">
        <v>3.0000000000000001E-5</v>
      </c>
      <c r="K479" s="25">
        <v>3.0000000000000001E-5</v>
      </c>
      <c r="L479" s="24">
        <f t="shared" si="19"/>
        <v>9.0000000000000006E-5</v>
      </c>
      <c r="M479" s="25">
        <v>3.0000000000000001E-5</v>
      </c>
      <c r="N479" s="25">
        <v>3.0000000000000001E-5</v>
      </c>
      <c r="O479" s="25">
        <v>3.0000000000000001E-5</v>
      </c>
      <c r="P479" s="55"/>
      <c r="Q479" s="42"/>
    </row>
    <row r="480" spans="1:17" ht="30" customHeight="1" x14ac:dyDescent="0.25">
      <c r="A480" s="86"/>
      <c r="B480" s="47"/>
      <c r="C480" s="104"/>
      <c r="D480" s="34"/>
      <c r="E480" s="28" t="s">
        <v>23</v>
      </c>
      <c r="F480" s="22">
        <v>747.33</v>
      </c>
      <c r="G480" s="70" t="s">
        <v>27</v>
      </c>
      <c r="H480" s="24">
        <f t="shared" si="18"/>
        <v>0</v>
      </c>
      <c r="I480" s="25"/>
      <c r="J480" s="25"/>
      <c r="K480" s="24"/>
      <c r="L480" s="24">
        <f t="shared" si="19"/>
        <v>0</v>
      </c>
      <c r="M480" s="25"/>
      <c r="N480" s="25"/>
      <c r="O480" s="24"/>
      <c r="P480" s="55"/>
      <c r="Q480" s="42"/>
    </row>
    <row r="481" spans="1:17" ht="30" customHeight="1" x14ac:dyDescent="0.25">
      <c r="A481" s="86"/>
      <c r="B481" s="47"/>
      <c r="C481" s="104"/>
      <c r="D481" s="34"/>
      <c r="E481" s="28" t="s">
        <v>23</v>
      </c>
      <c r="F481" s="22">
        <v>772.79</v>
      </c>
      <c r="G481" s="70" t="s">
        <v>28</v>
      </c>
      <c r="H481" s="24">
        <f t="shared" si="18"/>
        <v>0</v>
      </c>
      <c r="I481" s="25"/>
      <c r="J481" s="25"/>
      <c r="K481" s="24"/>
      <c r="L481" s="24">
        <f t="shared" si="19"/>
        <v>0</v>
      </c>
      <c r="M481" s="25"/>
      <c r="N481" s="25"/>
      <c r="O481" s="24"/>
      <c r="P481" s="55"/>
      <c r="Q481" s="42"/>
    </row>
    <row r="482" spans="1:17" ht="30" customHeight="1" x14ac:dyDescent="0.25">
      <c r="A482" s="86"/>
      <c r="B482" s="47"/>
      <c r="C482" s="104"/>
      <c r="D482" s="34"/>
      <c r="E482" s="28" t="s">
        <v>23</v>
      </c>
      <c r="F482" s="22">
        <v>826.89</v>
      </c>
      <c r="G482" s="70" t="s">
        <v>29</v>
      </c>
      <c r="H482" s="24">
        <f t="shared" si="18"/>
        <v>5.2118999999999999E-2</v>
      </c>
      <c r="I482" s="25">
        <v>1.8855E-2</v>
      </c>
      <c r="J482" s="25">
        <v>1.6552999999999998E-2</v>
      </c>
      <c r="K482" s="24">
        <v>1.6711E-2</v>
      </c>
      <c r="L482" s="24">
        <f t="shared" si="19"/>
        <v>5.2118999999999999E-2</v>
      </c>
      <c r="M482" s="25">
        <v>1.8855E-2</v>
      </c>
      <c r="N482" s="25">
        <v>1.6552999999999998E-2</v>
      </c>
      <c r="O482" s="24">
        <v>1.6711E-2</v>
      </c>
      <c r="P482" s="55"/>
      <c r="Q482" s="42"/>
    </row>
    <row r="483" spans="1:17" ht="30" customHeight="1" x14ac:dyDescent="0.25">
      <c r="A483" s="86"/>
      <c r="B483" s="47"/>
      <c r="C483" s="104"/>
      <c r="D483" s="34"/>
      <c r="E483" s="28" t="s">
        <v>23</v>
      </c>
      <c r="F483" s="22">
        <v>829.48</v>
      </c>
      <c r="G483" s="70" t="s">
        <v>30</v>
      </c>
      <c r="H483" s="24">
        <f t="shared" si="18"/>
        <v>5.7140000000000003E-3</v>
      </c>
      <c r="I483" s="25">
        <v>2.0300000000000001E-3</v>
      </c>
      <c r="J483" s="25">
        <v>1.758E-3</v>
      </c>
      <c r="K483" s="24">
        <v>1.926E-3</v>
      </c>
      <c r="L483" s="24">
        <f t="shared" si="19"/>
        <v>5.7140000000000003E-3</v>
      </c>
      <c r="M483" s="25">
        <v>2.0300000000000001E-3</v>
      </c>
      <c r="N483" s="25">
        <v>1.758E-3</v>
      </c>
      <c r="O483" s="24">
        <v>1.926E-3</v>
      </c>
      <c r="P483" s="55"/>
      <c r="Q483" s="42"/>
    </row>
    <row r="484" spans="1:17" ht="30" customHeight="1" x14ac:dyDescent="0.25">
      <c r="A484" s="86"/>
      <c r="B484" s="47"/>
      <c r="C484" s="104"/>
      <c r="D484" s="34"/>
      <c r="E484" s="28" t="s">
        <v>23</v>
      </c>
      <c r="F484" s="22">
        <v>627.05999999999995</v>
      </c>
      <c r="G484" s="70" t="s">
        <v>19</v>
      </c>
      <c r="H484" s="24">
        <f t="shared" si="18"/>
        <v>6.8540000000000007E-3</v>
      </c>
      <c r="I484" s="25">
        <v>1.6720000000000001E-3</v>
      </c>
      <c r="J484" s="25">
        <v>3.565E-3</v>
      </c>
      <c r="K484" s="24">
        <v>1.6169999999999999E-3</v>
      </c>
      <c r="L484" s="24">
        <f t="shared" si="19"/>
        <v>6.8540000000000007E-3</v>
      </c>
      <c r="M484" s="25">
        <v>1.6720000000000001E-3</v>
      </c>
      <c r="N484" s="25">
        <v>3.565E-3</v>
      </c>
      <c r="O484" s="24">
        <v>1.6169999999999999E-3</v>
      </c>
      <c r="P484" s="56"/>
      <c r="Q484" s="42"/>
    </row>
    <row r="485" spans="1:17" ht="30" customHeight="1" x14ac:dyDescent="0.25">
      <c r="A485" s="86">
        <v>30</v>
      </c>
      <c r="B485" s="47" t="s">
        <v>146</v>
      </c>
      <c r="C485" s="112" t="s">
        <v>147</v>
      </c>
      <c r="D485" s="34"/>
      <c r="E485" s="28" t="s">
        <v>23</v>
      </c>
      <c r="F485" s="29">
        <v>310.87</v>
      </c>
      <c r="G485" s="70" t="s">
        <v>24</v>
      </c>
      <c r="H485" s="24">
        <f t="shared" si="18"/>
        <v>0</v>
      </c>
      <c r="I485" s="25"/>
      <c r="J485" s="25"/>
      <c r="K485" s="24"/>
      <c r="L485" s="24">
        <f t="shared" si="19"/>
        <v>0</v>
      </c>
      <c r="M485" s="25"/>
      <c r="N485" s="25"/>
      <c r="O485" s="24"/>
      <c r="P485" s="52">
        <v>65.7</v>
      </c>
      <c r="Q485" s="42"/>
    </row>
    <row r="486" spans="1:17" ht="30" customHeight="1" x14ac:dyDescent="0.25">
      <c r="A486" s="86"/>
      <c r="B486" s="47"/>
      <c r="C486" s="112"/>
      <c r="D486" s="34"/>
      <c r="E486" s="28" t="s">
        <v>23</v>
      </c>
      <c r="F486" s="22">
        <v>365.98</v>
      </c>
      <c r="G486" s="70" t="s">
        <v>25</v>
      </c>
      <c r="H486" s="24">
        <f t="shared" si="18"/>
        <v>0</v>
      </c>
      <c r="I486" s="25"/>
      <c r="J486" s="25"/>
      <c r="K486" s="24"/>
      <c r="L486" s="24">
        <f t="shared" si="19"/>
        <v>0</v>
      </c>
      <c r="M486" s="25"/>
      <c r="N486" s="25"/>
      <c r="O486" s="24"/>
      <c r="P486" s="55"/>
      <c r="Q486" s="42"/>
    </row>
    <row r="487" spans="1:17" ht="30" customHeight="1" x14ac:dyDescent="0.25">
      <c r="A487" s="86"/>
      <c r="B487" s="47"/>
      <c r="C487" s="112"/>
      <c r="D487" s="34"/>
      <c r="E487" s="28" t="s">
        <v>23</v>
      </c>
      <c r="F487" s="22">
        <v>531.28</v>
      </c>
      <c r="G487" s="70" t="s">
        <v>26</v>
      </c>
      <c r="H487" s="24">
        <f t="shared" si="18"/>
        <v>1.3979E-2</v>
      </c>
      <c r="I487" s="25">
        <v>4.8659999999999997E-3</v>
      </c>
      <c r="J487" s="25">
        <v>4.6810000000000003E-3</v>
      </c>
      <c r="K487" s="24">
        <v>4.4320000000000002E-3</v>
      </c>
      <c r="L487" s="24">
        <f t="shared" si="19"/>
        <v>1.3979E-2</v>
      </c>
      <c r="M487" s="25">
        <v>4.8659999999999997E-3</v>
      </c>
      <c r="N487" s="25">
        <v>4.6810000000000003E-3</v>
      </c>
      <c r="O487" s="24">
        <v>4.4320000000000002E-3</v>
      </c>
      <c r="P487" s="55"/>
      <c r="Q487" s="42"/>
    </row>
    <row r="488" spans="1:17" ht="30" customHeight="1" x14ac:dyDescent="0.25">
      <c r="A488" s="86"/>
      <c r="B488" s="47"/>
      <c r="C488" s="112"/>
      <c r="D488" s="34"/>
      <c r="E488" s="28" t="s">
        <v>23</v>
      </c>
      <c r="F488" s="22">
        <v>747.33</v>
      </c>
      <c r="G488" s="70" t="s">
        <v>27</v>
      </c>
      <c r="H488" s="24">
        <f t="shared" si="18"/>
        <v>0</v>
      </c>
      <c r="I488" s="25"/>
      <c r="J488" s="25"/>
      <c r="K488" s="24"/>
      <c r="L488" s="24">
        <f t="shared" si="19"/>
        <v>0</v>
      </c>
      <c r="M488" s="25"/>
      <c r="N488" s="25"/>
      <c r="O488" s="24"/>
      <c r="P488" s="55"/>
      <c r="Q488" s="42"/>
    </row>
    <row r="489" spans="1:17" ht="30" customHeight="1" x14ac:dyDescent="0.25">
      <c r="A489" s="86"/>
      <c r="B489" s="47"/>
      <c r="C489" s="112"/>
      <c r="D489" s="34"/>
      <c r="E489" s="28" t="s">
        <v>23</v>
      </c>
      <c r="F489" s="22">
        <v>772.79</v>
      </c>
      <c r="G489" s="70" t="s">
        <v>28</v>
      </c>
      <c r="H489" s="24">
        <f t="shared" si="18"/>
        <v>1.077399</v>
      </c>
      <c r="I489" s="25">
        <v>0.37586199999999997</v>
      </c>
      <c r="J489" s="25">
        <v>0.35079300000000002</v>
      </c>
      <c r="K489" s="24">
        <v>0.350744</v>
      </c>
      <c r="L489" s="24">
        <f t="shared" si="19"/>
        <v>1.077399</v>
      </c>
      <c r="M489" s="25">
        <v>0.37586199999999997</v>
      </c>
      <c r="N489" s="25">
        <v>0.35079300000000002</v>
      </c>
      <c r="O489" s="24">
        <v>0.350744</v>
      </c>
      <c r="P489" s="55"/>
      <c r="Q489" s="42"/>
    </row>
    <row r="490" spans="1:17" ht="30" customHeight="1" x14ac:dyDescent="0.25">
      <c r="A490" s="86"/>
      <c r="B490" s="47"/>
      <c r="C490" s="112"/>
      <c r="D490" s="34"/>
      <c r="E490" s="28" t="s">
        <v>23</v>
      </c>
      <c r="F490" s="22">
        <v>826.89</v>
      </c>
      <c r="G490" s="70" t="s">
        <v>29</v>
      </c>
      <c r="H490" s="24">
        <f t="shared" si="18"/>
        <v>0.21001500000000001</v>
      </c>
      <c r="I490" s="25">
        <v>7.6369000000000006E-2</v>
      </c>
      <c r="J490" s="25">
        <v>6.7802000000000001E-2</v>
      </c>
      <c r="K490" s="24">
        <v>6.5844E-2</v>
      </c>
      <c r="L490" s="24">
        <f t="shared" si="19"/>
        <v>0.21001500000000001</v>
      </c>
      <c r="M490" s="25">
        <v>7.6369000000000006E-2</v>
      </c>
      <c r="N490" s="25">
        <v>6.7802000000000001E-2</v>
      </c>
      <c r="O490" s="24">
        <v>6.5844E-2</v>
      </c>
      <c r="P490" s="55"/>
      <c r="Q490" s="42"/>
    </row>
    <row r="491" spans="1:17" ht="30" customHeight="1" x14ac:dyDescent="0.25">
      <c r="A491" s="86"/>
      <c r="B491" s="47"/>
      <c r="C491" s="112"/>
      <c r="D491" s="34"/>
      <c r="E491" s="28" t="s">
        <v>23</v>
      </c>
      <c r="F491" s="22">
        <v>829.48</v>
      </c>
      <c r="G491" s="70" t="s">
        <v>30</v>
      </c>
      <c r="H491" s="24">
        <f t="shared" si="18"/>
        <v>2.1847000000000002E-2</v>
      </c>
      <c r="I491" s="25">
        <v>7.4939999999999998E-3</v>
      </c>
      <c r="J491" s="25">
        <v>8.1290000000000008E-3</v>
      </c>
      <c r="K491" s="24">
        <v>6.2240000000000004E-3</v>
      </c>
      <c r="L491" s="24">
        <f t="shared" si="19"/>
        <v>2.1847000000000002E-2</v>
      </c>
      <c r="M491" s="25">
        <v>7.4939999999999998E-3</v>
      </c>
      <c r="N491" s="25">
        <v>8.1290000000000008E-3</v>
      </c>
      <c r="O491" s="24">
        <v>6.2240000000000004E-3</v>
      </c>
      <c r="P491" s="55"/>
      <c r="Q491" s="42"/>
    </row>
    <row r="492" spans="1:17" ht="30" customHeight="1" x14ac:dyDescent="0.25">
      <c r="A492" s="86"/>
      <c r="B492" s="47"/>
      <c r="C492" s="112"/>
      <c r="D492" s="34"/>
      <c r="E492" s="28" t="s">
        <v>23</v>
      </c>
      <c r="F492" s="22">
        <v>627.05999999999995</v>
      </c>
      <c r="G492" s="70" t="s">
        <v>19</v>
      </c>
      <c r="H492" s="24">
        <f t="shared" si="18"/>
        <v>0.84911300000000001</v>
      </c>
      <c r="I492" s="25">
        <v>0.263291</v>
      </c>
      <c r="J492" s="25">
        <v>0.29247099999999998</v>
      </c>
      <c r="K492" s="24">
        <v>0.29335099999999997</v>
      </c>
      <c r="L492" s="24">
        <f t="shared" si="19"/>
        <v>0.84911300000000001</v>
      </c>
      <c r="M492" s="25">
        <v>0.263291</v>
      </c>
      <c r="N492" s="25">
        <v>0.29247099999999998</v>
      </c>
      <c r="O492" s="24">
        <v>0.29335099999999997</v>
      </c>
      <c r="P492" s="56"/>
      <c r="Q492" s="42"/>
    </row>
    <row r="493" spans="1:17" ht="30" customHeight="1" x14ac:dyDescent="0.25">
      <c r="A493" s="34">
        <v>31</v>
      </c>
      <c r="B493" s="47" t="s">
        <v>148</v>
      </c>
      <c r="C493" s="104" t="s">
        <v>149</v>
      </c>
      <c r="D493" s="34"/>
      <c r="E493" s="28" t="s">
        <v>23</v>
      </c>
      <c r="F493" s="29">
        <v>310.87</v>
      </c>
      <c r="G493" s="70" t="s">
        <v>24</v>
      </c>
      <c r="H493" s="24">
        <f t="shared" si="18"/>
        <v>0</v>
      </c>
      <c r="I493" s="25"/>
      <c r="J493" s="25"/>
      <c r="K493" s="24"/>
      <c r="L493" s="24">
        <f t="shared" si="19"/>
        <v>0</v>
      </c>
      <c r="M493" s="25"/>
      <c r="N493" s="25"/>
      <c r="O493" s="24"/>
      <c r="P493" s="52">
        <v>131.4</v>
      </c>
      <c r="Q493" s="42"/>
    </row>
    <row r="494" spans="1:17" ht="30" customHeight="1" x14ac:dyDescent="0.25">
      <c r="A494" s="34"/>
      <c r="B494" s="47"/>
      <c r="C494" s="104"/>
      <c r="D494" s="34"/>
      <c r="E494" s="28" t="s">
        <v>23</v>
      </c>
      <c r="F494" s="22">
        <v>365.98</v>
      </c>
      <c r="G494" s="70" t="s">
        <v>25</v>
      </c>
      <c r="H494" s="24">
        <f t="shared" si="18"/>
        <v>0</v>
      </c>
      <c r="I494" s="25"/>
      <c r="J494" s="25"/>
      <c r="K494" s="24"/>
      <c r="L494" s="24">
        <f t="shared" si="19"/>
        <v>0</v>
      </c>
      <c r="M494" s="25"/>
      <c r="N494" s="25"/>
      <c r="O494" s="24"/>
      <c r="P494" s="55"/>
      <c r="Q494" s="42"/>
    </row>
    <row r="495" spans="1:17" ht="30" customHeight="1" x14ac:dyDescent="0.25">
      <c r="A495" s="34"/>
      <c r="B495" s="47"/>
      <c r="C495" s="104"/>
      <c r="D495" s="34"/>
      <c r="E495" s="28" t="s">
        <v>23</v>
      </c>
      <c r="F495" s="22">
        <v>531.28</v>
      </c>
      <c r="G495" s="70" t="s">
        <v>26</v>
      </c>
      <c r="H495" s="24">
        <f t="shared" si="18"/>
        <v>5.4380000000000001E-3</v>
      </c>
      <c r="I495" s="25">
        <v>1.8140000000000001E-3</v>
      </c>
      <c r="J495" s="25">
        <v>1.812E-3</v>
      </c>
      <c r="K495" s="24">
        <v>1.812E-3</v>
      </c>
      <c r="L495" s="24">
        <f t="shared" si="19"/>
        <v>5.4380000000000001E-3</v>
      </c>
      <c r="M495" s="25">
        <v>1.8140000000000001E-3</v>
      </c>
      <c r="N495" s="25">
        <v>1.812E-3</v>
      </c>
      <c r="O495" s="24">
        <v>1.812E-3</v>
      </c>
      <c r="P495" s="55"/>
      <c r="Q495" s="42"/>
    </row>
    <row r="496" spans="1:17" ht="30" customHeight="1" x14ac:dyDescent="0.25">
      <c r="A496" s="34"/>
      <c r="B496" s="47"/>
      <c r="C496" s="104"/>
      <c r="D496" s="34"/>
      <c r="E496" s="28" t="s">
        <v>23</v>
      </c>
      <c r="F496" s="22">
        <v>747.33</v>
      </c>
      <c r="G496" s="70" t="s">
        <v>27</v>
      </c>
      <c r="H496" s="24">
        <f t="shared" si="18"/>
        <v>0</v>
      </c>
      <c r="I496" s="25"/>
      <c r="J496" s="25"/>
      <c r="K496" s="24"/>
      <c r="L496" s="24">
        <f t="shared" si="19"/>
        <v>0</v>
      </c>
      <c r="M496" s="25"/>
      <c r="N496" s="25"/>
      <c r="O496" s="24"/>
      <c r="P496" s="55"/>
      <c r="Q496" s="42"/>
    </row>
    <row r="497" spans="1:17" ht="30" customHeight="1" x14ac:dyDescent="0.25">
      <c r="A497" s="34"/>
      <c r="B497" s="47"/>
      <c r="C497" s="104"/>
      <c r="D497" s="34"/>
      <c r="E497" s="28" t="s">
        <v>23</v>
      </c>
      <c r="F497" s="22">
        <v>772.79</v>
      </c>
      <c r="G497" s="70" t="s">
        <v>28</v>
      </c>
      <c r="H497" s="24">
        <f t="shared" si="18"/>
        <v>0.168957</v>
      </c>
      <c r="I497" s="25">
        <v>5.9137000000000002E-2</v>
      </c>
      <c r="J497" s="25">
        <v>5.6721000000000001E-2</v>
      </c>
      <c r="K497" s="24">
        <v>5.3099E-2</v>
      </c>
      <c r="L497" s="24">
        <f t="shared" si="19"/>
        <v>0.168957</v>
      </c>
      <c r="M497" s="25">
        <v>5.9137000000000002E-2</v>
      </c>
      <c r="N497" s="25">
        <v>5.6721000000000001E-2</v>
      </c>
      <c r="O497" s="24">
        <v>5.3099E-2</v>
      </c>
      <c r="P497" s="55"/>
      <c r="Q497" s="42"/>
    </row>
    <row r="498" spans="1:17" ht="30" customHeight="1" x14ac:dyDescent="0.25">
      <c r="A498" s="34"/>
      <c r="B498" s="47"/>
      <c r="C498" s="104"/>
      <c r="D498" s="34"/>
      <c r="E498" s="28" t="s">
        <v>23</v>
      </c>
      <c r="F498" s="22">
        <v>826.89</v>
      </c>
      <c r="G498" s="70" t="s">
        <v>29</v>
      </c>
      <c r="H498" s="24">
        <f t="shared" si="18"/>
        <v>9.7904000000000005E-2</v>
      </c>
      <c r="I498" s="25">
        <v>3.4439999999999998E-2</v>
      </c>
      <c r="J498" s="25">
        <v>2.9121000000000001E-2</v>
      </c>
      <c r="K498" s="24">
        <v>3.4342999999999999E-2</v>
      </c>
      <c r="L498" s="24">
        <f t="shared" si="19"/>
        <v>9.7904000000000005E-2</v>
      </c>
      <c r="M498" s="25">
        <v>3.4439999999999998E-2</v>
      </c>
      <c r="N498" s="25">
        <v>2.9121000000000001E-2</v>
      </c>
      <c r="O498" s="24">
        <v>3.4342999999999999E-2</v>
      </c>
      <c r="P498" s="55"/>
      <c r="Q498" s="42"/>
    </row>
    <row r="499" spans="1:17" ht="30" customHeight="1" x14ac:dyDescent="0.25">
      <c r="A499" s="34"/>
      <c r="B499" s="47"/>
      <c r="C499" s="104"/>
      <c r="D499" s="34"/>
      <c r="E499" s="28" t="s">
        <v>23</v>
      </c>
      <c r="F499" s="22">
        <v>829.48</v>
      </c>
      <c r="G499" s="70" t="s">
        <v>30</v>
      </c>
      <c r="H499" s="24">
        <f t="shared" si="18"/>
        <v>1.6548999999999998E-2</v>
      </c>
      <c r="I499" s="25">
        <v>6.7029999999999998E-3</v>
      </c>
      <c r="J499" s="25">
        <v>4.9899999999999996E-3</v>
      </c>
      <c r="K499" s="24">
        <v>4.8560000000000001E-3</v>
      </c>
      <c r="L499" s="24">
        <f t="shared" si="19"/>
        <v>1.6548999999999998E-2</v>
      </c>
      <c r="M499" s="25">
        <v>6.7029999999999998E-3</v>
      </c>
      <c r="N499" s="25">
        <v>4.9899999999999996E-3</v>
      </c>
      <c r="O499" s="24">
        <v>4.8560000000000001E-3</v>
      </c>
      <c r="P499" s="55"/>
      <c r="Q499" s="42"/>
    </row>
    <row r="500" spans="1:17" ht="30" customHeight="1" x14ac:dyDescent="0.25">
      <c r="A500" s="34"/>
      <c r="B500" s="47"/>
      <c r="C500" s="104"/>
      <c r="D500" s="34"/>
      <c r="E500" s="28" t="s">
        <v>23</v>
      </c>
      <c r="F500" s="22">
        <v>627.05999999999995</v>
      </c>
      <c r="G500" s="70" t="s">
        <v>19</v>
      </c>
      <c r="H500" s="24">
        <f t="shared" si="18"/>
        <v>0.16140699999999999</v>
      </c>
      <c r="I500" s="25">
        <v>4.9146000000000002E-2</v>
      </c>
      <c r="J500" s="25">
        <v>5.2158000000000003E-2</v>
      </c>
      <c r="K500" s="24">
        <v>6.0102999999999997E-2</v>
      </c>
      <c r="L500" s="24">
        <f t="shared" si="19"/>
        <v>0.16140699999999999</v>
      </c>
      <c r="M500" s="25">
        <v>4.9146000000000002E-2</v>
      </c>
      <c r="N500" s="25">
        <v>5.2158000000000003E-2</v>
      </c>
      <c r="O500" s="24">
        <v>6.0102999999999997E-2</v>
      </c>
      <c r="P500" s="56"/>
      <c r="Q500" s="42"/>
    </row>
    <row r="501" spans="1:17" ht="30" customHeight="1" x14ac:dyDescent="0.25">
      <c r="A501" s="34"/>
      <c r="B501" s="47"/>
      <c r="C501" s="112" t="s">
        <v>150</v>
      </c>
      <c r="D501" s="34"/>
      <c r="E501" s="28" t="s">
        <v>23</v>
      </c>
      <c r="F501" s="29">
        <v>310.87</v>
      </c>
      <c r="G501" s="70" t="s">
        <v>24</v>
      </c>
      <c r="H501" s="24">
        <f t="shared" si="18"/>
        <v>0</v>
      </c>
      <c r="I501" s="25"/>
      <c r="J501" s="25"/>
      <c r="K501" s="24"/>
      <c r="L501" s="24">
        <f t="shared" si="19"/>
        <v>0</v>
      </c>
      <c r="M501" s="25"/>
      <c r="N501" s="25"/>
      <c r="O501" s="24"/>
      <c r="P501" s="52">
        <v>0.66</v>
      </c>
      <c r="Q501" s="42"/>
    </row>
    <row r="502" spans="1:17" ht="30" customHeight="1" x14ac:dyDescent="0.25">
      <c r="A502" s="34"/>
      <c r="B502" s="47"/>
      <c r="C502" s="112"/>
      <c r="D502" s="34"/>
      <c r="E502" s="28" t="s">
        <v>23</v>
      </c>
      <c r="F502" s="22">
        <v>365.98</v>
      </c>
      <c r="G502" s="70" t="s">
        <v>25</v>
      </c>
      <c r="H502" s="24">
        <f t="shared" si="18"/>
        <v>0</v>
      </c>
      <c r="I502" s="25"/>
      <c r="J502" s="25"/>
      <c r="K502" s="24"/>
      <c r="L502" s="24">
        <f t="shared" si="19"/>
        <v>0</v>
      </c>
      <c r="M502" s="25"/>
      <c r="N502" s="25"/>
      <c r="O502" s="24"/>
      <c r="P502" s="55"/>
      <c r="Q502" s="42"/>
    </row>
    <row r="503" spans="1:17" ht="30" customHeight="1" x14ac:dyDescent="0.25">
      <c r="A503" s="34"/>
      <c r="B503" s="47"/>
      <c r="C503" s="112"/>
      <c r="D503" s="34"/>
      <c r="E503" s="28" t="s">
        <v>23</v>
      </c>
      <c r="F503" s="22">
        <v>531.28</v>
      </c>
      <c r="G503" s="70" t="s">
        <v>26</v>
      </c>
      <c r="H503" s="24">
        <f t="shared" si="18"/>
        <v>2.2959999999999999E-3</v>
      </c>
      <c r="I503" s="25">
        <v>7.6599999999999997E-4</v>
      </c>
      <c r="J503" s="25">
        <v>7.6499999999999995E-4</v>
      </c>
      <c r="K503" s="24">
        <v>7.6499999999999995E-4</v>
      </c>
      <c r="L503" s="24">
        <f t="shared" si="19"/>
        <v>2.2959999999999999E-3</v>
      </c>
      <c r="M503" s="25">
        <v>7.6599999999999997E-4</v>
      </c>
      <c r="N503" s="25">
        <v>7.6499999999999995E-4</v>
      </c>
      <c r="O503" s="24">
        <v>7.6499999999999995E-4</v>
      </c>
      <c r="P503" s="55"/>
      <c r="Q503" s="42"/>
    </row>
    <row r="504" spans="1:17" ht="30" customHeight="1" x14ac:dyDescent="0.25">
      <c r="A504" s="34"/>
      <c r="B504" s="47"/>
      <c r="C504" s="112"/>
      <c r="D504" s="34"/>
      <c r="E504" s="28" t="s">
        <v>23</v>
      </c>
      <c r="F504" s="22">
        <v>747.33</v>
      </c>
      <c r="G504" s="70" t="s">
        <v>27</v>
      </c>
      <c r="H504" s="24">
        <f t="shared" si="18"/>
        <v>0</v>
      </c>
      <c r="I504" s="25"/>
      <c r="J504" s="25"/>
      <c r="K504" s="24"/>
      <c r="L504" s="24">
        <f t="shared" si="19"/>
        <v>0</v>
      </c>
      <c r="M504" s="25"/>
      <c r="N504" s="25"/>
      <c r="O504" s="24"/>
      <c r="P504" s="55"/>
      <c r="Q504" s="42"/>
    </row>
    <row r="505" spans="1:17" ht="30" customHeight="1" x14ac:dyDescent="0.25">
      <c r="A505" s="34"/>
      <c r="B505" s="47"/>
      <c r="C505" s="112"/>
      <c r="D505" s="34"/>
      <c r="E505" s="28" t="s">
        <v>23</v>
      </c>
      <c r="F505" s="22">
        <v>772.79</v>
      </c>
      <c r="G505" s="70" t="s">
        <v>28</v>
      </c>
      <c r="H505" s="24">
        <f t="shared" si="18"/>
        <v>0</v>
      </c>
      <c r="I505" s="25"/>
      <c r="J505" s="25"/>
      <c r="K505" s="24"/>
      <c r="L505" s="24">
        <f t="shared" si="19"/>
        <v>0</v>
      </c>
      <c r="M505" s="25"/>
      <c r="N505" s="25"/>
      <c r="O505" s="24"/>
      <c r="P505" s="55"/>
      <c r="Q505" s="42"/>
    </row>
    <row r="506" spans="1:17" ht="30" customHeight="1" x14ac:dyDescent="0.25">
      <c r="A506" s="34"/>
      <c r="B506" s="47"/>
      <c r="C506" s="112"/>
      <c r="D506" s="34"/>
      <c r="E506" s="28" t="s">
        <v>23</v>
      </c>
      <c r="F506" s="22">
        <v>826.89</v>
      </c>
      <c r="G506" s="70" t="s">
        <v>29</v>
      </c>
      <c r="H506" s="24">
        <f t="shared" si="18"/>
        <v>2.3119999999999998E-2</v>
      </c>
      <c r="I506" s="25">
        <v>7.2989999999999999E-3</v>
      </c>
      <c r="J506" s="25">
        <v>1.0551E-2</v>
      </c>
      <c r="K506" s="24">
        <v>5.2700000000000004E-3</v>
      </c>
      <c r="L506" s="24">
        <f t="shared" si="19"/>
        <v>2.3119999999999998E-2</v>
      </c>
      <c r="M506" s="25">
        <v>7.2989999999999999E-3</v>
      </c>
      <c r="N506" s="25">
        <v>1.0551E-2</v>
      </c>
      <c r="O506" s="24">
        <v>5.2700000000000004E-3</v>
      </c>
      <c r="P506" s="55"/>
      <c r="Q506" s="42"/>
    </row>
    <row r="507" spans="1:17" ht="30" customHeight="1" x14ac:dyDescent="0.25">
      <c r="A507" s="34"/>
      <c r="B507" s="47"/>
      <c r="C507" s="112"/>
      <c r="D507" s="34"/>
      <c r="E507" s="28" t="s">
        <v>23</v>
      </c>
      <c r="F507" s="22">
        <v>829.48</v>
      </c>
      <c r="G507" s="70" t="s">
        <v>30</v>
      </c>
      <c r="H507" s="24">
        <f t="shared" si="18"/>
        <v>1.2873000000000001E-2</v>
      </c>
      <c r="I507" s="25">
        <v>4.4349999999999997E-3</v>
      </c>
      <c r="J507" s="25">
        <v>5.581E-3</v>
      </c>
      <c r="K507" s="24">
        <v>2.8570000000000002E-3</v>
      </c>
      <c r="L507" s="24">
        <f t="shared" si="19"/>
        <v>1.2873000000000001E-2</v>
      </c>
      <c r="M507" s="25">
        <v>4.4349999999999997E-3</v>
      </c>
      <c r="N507" s="25">
        <v>5.581E-3</v>
      </c>
      <c r="O507" s="24">
        <v>2.8570000000000002E-3</v>
      </c>
      <c r="P507" s="55"/>
      <c r="Q507" s="42"/>
    </row>
    <row r="508" spans="1:17" ht="30" customHeight="1" x14ac:dyDescent="0.25">
      <c r="A508" s="34"/>
      <c r="B508" s="47"/>
      <c r="C508" s="112"/>
      <c r="D508" s="34"/>
      <c r="E508" s="28" t="s">
        <v>23</v>
      </c>
      <c r="F508" s="22">
        <v>627.05999999999995</v>
      </c>
      <c r="G508" s="70" t="s">
        <v>19</v>
      </c>
      <c r="H508" s="24">
        <f t="shared" si="18"/>
        <v>9.1046000000000002E-2</v>
      </c>
      <c r="I508" s="25">
        <v>2.8608999999999999E-2</v>
      </c>
      <c r="J508" s="25">
        <v>3.1130000000000001E-2</v>
      </c>
      <c r="K508" s="24">
        <v>3.1307000000000001E-2</v>
      </c>
      <c r="L508" s="24">
        <f t="shared" si="19"/>
        <v>9.1046000000000002E-2</v>
      </c>
      <c r="M508" s="25">
        <v>2.8608999999999999E-2</v>
      </c>
      <c r="N508" s="25">
        <v>3.1130000000000001E-2</v>
      </c>
      <c r="O508" s="24">
        <v>3.1307000000000001E-2</v>
      </c>
      <c r="P508" s="56"/>
      <c r="Q508" s="42"/>
    </row>
    <row r="509" spans="1:17" ht="30" customHeight="1" x14ac:dyDescent="0.25">
      <c r="A509" s="34"/>
      <c r="B509" s="47"/>
      <c r="C509" s="112" t="s">
        <v>151</v>
      </c>
      <c r="D509" s="34"/>
      <c r="E509" s="28" t="s">
        <v>23</v>
      </c>
      <c r="F509" s="29">
        <v>310.87</v>
      </c>
      <c r="G509" s="70" t="s">
        <v>24</v>
      </c>
      <c r="H509" s="24">
        <f t="shared" si="18"/>
        <v>0</v>
      </c>
      <c r="I509" s="25"/>
      <c r="J509" s="25"/>
      <c r="K509" s="24"/>
      <c r="L509" s="24">
        <f t="shared" si="19"/>
        <v>0</v>
      </c>
      <c r="M509" s="25"/>
      <c r="N509" s="25"/>
      <c r="O509" s="24"/>
      <c r="P509" s="52">
        <v>65.7</v>
      </c>
      <c r="Q509" s="42"/>
    </row>
    <row r="510" spans="1:17" ht="30" customHeight="1" x14ac:dyDescent="0.25">
      <c r="A510" s="34"/>
      <c r="B510" s="47"/>
      <c r="C510" s="112"/>
      <c r="D510" s="34"/>
      <c r="E510" s="28" t="s">
        <v>23</v>
      </c>
      <c r="F510" s="22">
        <v>365.98</v>
      </c>
      <c r="G510" s="70" t="s">
        <v>25</v>
      </c>
      <c r="H510" s="24">
        <f t="shared" si="18"/>
        <v>0</v>
      </c>
      <c r="I510" s="25"/>
      <c r="J510" s="25"/>
      <c r="K510" s="24"/>
      <c r="L510" s="24">
        <f t="shared" si="19"/>
        <v>0</v>
      </c>
      <c r="M510" s="25"/>
      <c r="N510" s="25"/>
      <c r="O510" s="24"/>
      <c r="P510" s="55"/>
      <c r="Q510" s="42"/>
    </row>
    <row r="511" spans="1:17" ht="30" customHeight="1" x14ac:dyDescent="0.25">
      <c r="A511" s="34"/>
      <c r="B511" s="47"/>
      <c r="C511" s="112"/>
      <c r="D511" s="34"/>
      <c r="E511" s="28" t="s">
        <v>23</v>
      </c>
      <c r="F511" s="22">
        <v>531.28</v>
      </c>
      <c r="G511" s="70" t="s">
        <v>26</v>
      </c>
      <c r="H511" s="24">
        <f t="shared" si="18"/>
        <v>1.7076000000000001E-2</v>
      </c>
      <c r="I511" s="25">
        <v>5.9750000000000003E-3</v>
      </c>
      <c r="J511" s="25">
        <v>5.6010000000000001E-3</v>
      </c>
      <c r="K511" s="24">
        <v>5.4999999999999997E-3</v>
      </c>
      <c r="L511" s="24">
        <f t="shared" si="19"/>
        <v>1.7076000000000001E-2</v>
      </c>
      <c r="M511" s="25">
        <v>5.9750000000000003E-3</v>
      </c>
      <c r="N511" s="25">
        <v>5.6010000000000001E-3</v>
      </c>
      <c r="O511" s="24">
        <v>5.4999999999999997E-3</v>
      </c>
      <c r="P511" s="55"/>
      <c r="Q511" s="42"/>
    </row>
    <row r="512" spans="1:17" ht="30" customHeight="1" x14ac:dyDescent="0.25">
      <c r="A512" s="34"/>
      <c r="B512" s="47"/>
      <c r="C512" s="112"/>
      <c r="D512" s="34"/>
      <c r="E512" s="28" t="s">
        <v>23</v>
      </c>
      <c r="F512" s="22">
        <v>747.33</v>
      </c>
      <c r="G512" s="70" t="s">
        <v>27</v>
      </c>
      <c r="H512" s="24">
        <f t="shared" si="18"/>
        <v>0</v>
      </c>
      <c r="I512" s="25"/>
      <c r="J512" s="25"/>
      <c r="K512" s="24"/>
      <c r="L512" s="24">
        <f t="shared" si="19"/>
        <v>0</v>
      </c>
      <c r="M512" s="25"/>
      <c r="N512" s="25"/>
      <c r="O512" s="24"/>
      <c r="P512" s="55"/>
      <c r="Q512" s="42"/>
    </row>
    <row r="513" spans="1:17" ht="30" customHeight="1" x14ac:dyDescent="0.25">
      <c r="A513" s="34"/>
      <c r="B513" s="47"/>
      <c r="C513" s="112"/>
      <c r="D513" s="34"/>
      <c r="E513" s="28" t="s">
        <v>23</v>
      </c>
      <c r="F513" s="22">
        <v>772.79</v>
      </c>
      <c r="G513" s="70" t="s">
        <v>28</v>
      </c>
      <c r="H513" s="24">
        <f t="shared" si="18"/>
        <v>0.24757699999999999</v>
      </c>
      <c r="I513" s="25">
        <v>9.4767000000000004E-2</v>
      </c>
      <c r="J513" s="25">
        <v>7.7756000000000006E-2</v>
      </c>
      <c r="K513" s="24">
        <v>7.5053999999999996E-2</v>
      </c>
      <c r="L513" s="24">
        <f t="shared" si="19"/>
        <v>0.24757699999999999</v>
      </c>
      <c r="M513" s="25">
        <v>9.4767000000000004E-2</v>
      </c>
      <c r="N513" s="25">
        <v>7.7756000000000006E-2</v>
      </c>
      <c r="O513" s="24">
        <v>7.5053999999999996E-2</v>
      </c>
      <c r="P513" s="55"/>
      <c r="Q513" s="42"/>
    </row>
    <row r="514" spans="1:17" ht="30" customHeight="1" x14ac:dyDescent="0.25">
      <c r="A514" s="34"/>
      <c r="B514" s="47"/>
      <c r="C514" s="112"/>
      <c r="D514" s="34"/>
      <c r="E514" s="28" t="s">
        <v>23</v>
      </c>
      <c r="F514" s="22">
        <v>826.89</v>
      </c>
      <c r="G514" s="70" t="s">
        <v>29</v>
      </c>
      <c r="H514" s="24">
        <f t="shared" si="18"/>
        <v>0.41362800000000005</v>
      </c>
      <c r="I514" s="25">
        <v>0.152835</v>
      </c>
      <c r="J514" s="25">
        <v>0.13561300000000001</v>
      </c>
      <c r="K514" s="24">
        <v>0.12518000000000001</v>
      </c>
      <c r="L514" s="24">
        <f t="shared" si="19"/>
        <v>0.41362800000000005</v>
      </c>
      <c r="M514" s="25">
        <v>0.152835</v>
      </c>
      <c r="N514" s="25">
        <v>0.13561300000000001</v>
      </c>
      <c r="O514" s="24">
        <v>0.12518000000000001</v>
      </c>
      <c r="P514" s="55"/>
      <c r="Q514" s="42"/>
    </row>
    <row r="515" spans="1:17" ht="30" customHeight="1" x14ac:dyDescent="0.25">
      <c r="A515" s="34"/>
      <c r="B515" s="47"/>
      <c r="C515" s="112"/>
      <c r="D515" s="34"/>
      <c r="E515" s="28" t="s">
        <v>23</v>
      </c>
      <c r="F515" s="22">
        <v>829.48</v>
      </c>
      <c r="G515" s="70" t="s">
        <v>30</v>
      </c>
      <c r="H515" s="24">
        <f t="shared" si="18"/>
        <v>5.9642000000000001E-2</v>
      </c>
      <c r="I515" s="25">
        <v>2.1392999999999999E-2</v>
      </c>
      <c r="J515" s="25">
        <v>2.0964E-2</v>
      </c>
      <c r="K515" s="24">
        <v>1.7284999999999998E-2</v>
      </c>
      <c r="L515" s="24">
        <f t="shared" si="19"/>
        <v>5.9642000000000001E-2</v>
      </c>
      <c r="M515" s="25">
        <v>2.1392999999999999E-2</v>
      </c>
      <c r="N515" s="25">
        <v>2.0964E-2</v>
      </c>
      <c r="O515" s="24">
        <v>1.7284999999999998E-2</v>
      </c>
      <c r="P515" s="55"/>
      <c r="Q515" s="42"/>
    </row>
    <row r="516" spans="1:17" ht="30" customHeight="1" x14ac:dyDescent="0.3">
      <c r="A516" s="34"/>
      <c r="B516" s="47"/>
      <c r="C516" s="112"/>
      <c r="D516" s="34"/>
      <c r="E516" s="28" t="s">
        <v>23</v>
      </c>
      <c r="F516" s="22">
        <v>627.05999999999995</v>
      </c>
      <c r="G516" s="70" t="s">
        <v>19</v>
      </c>
      <c r="H516" s="24">
        <f t="shared" si="18"/>
        <v>1.3054669999999999</v>
      </c>
      <c r="I516" s="117">
        <v>0.39609699999999998</v>
      </c>
      <c r="J516" s="117">
        <v>0.43181900000000001</v>
      </c>
      <c r="K516" s="117">
        <v>0.477551</v>
      </c>
      <c r="L516" s="24">
        <f t="shared" si="19"/>
        <v>1.3054669999999999</v>
      </c>
      <c r="M516" s="117">
        <v>0.39609699999999998</v>
      </c>
      <c r="N516" s="117">
        <v>0.43181900000000001</v>
      </c>
      <c r="O516" s="117">
        <v>0.477551</v>
      </c>
      <c r="P516" s="56"/>
      <c r="Q516" s="42"/>
    </row>
    <row r="517" spans="1:17" ht="30" customHeight="1" x14ac:dyDescent="0.25">
      <c r="A517" s="86">
        <v>32</v>
      </c>
      <c r="B517" s="47" t="s">
        <v>152</v>
      </c>
      <c r="C517" s="112" t="s">
        <v>153</v>
      </c>
      <c r="D517" s="34"/>
      <c r="E517" s="28" t="s">
        <v>23</v>
      </c>
      <c r="F517" s="29">
        <v>310.87</v>
      </c>
      <c r="G517" s="70" t="s">
        <v>24</v>
      </c>
      <c r="H517" s="118">
        <v>0</v>
      </c>
      <c r="I517" s="25"/>
      <c r="J517" s="25"/>
      <c r="K517" s="24"/>
      <c r="L517" s="118">
        <v>0</v>
      </c>
      <c r="M517" s="25"/>
      <c r="N517" s="25"/>
      <c r="O517" s="24"/>
      <c r="P517" s="52">
        <v>32.85</v>
      </c>
      <c r="Q517" s="42"/>
    </row>
    <row r="518" spans="1:17" ht="30" customHeight="1" x14ac:dyDescent="0.25">
      <c r="A518" s="86"/>
      <c r="B518" s="47"/>
      <c r="C518" s="112"/>
      <c r="D518" s="34"/>
      <c r="E518" s="28" t="s">
        <v>23</v>
      </c>
      <c r="F518" s="22">
        <v>365.98</v>
      </c>
      <c r="G518" s="70" t="s">
        <v>25</v>
      </c>
      <c r="H518" s="24">
        <f t="shared" ref="H518:H564" si="20">I518+J518+K518</f>
        <v>0</v>
      </c>
      <c r="I518" s="25"/>
      <c r="J518" s="25"/>
      <c r="K518" s="24"/>
      <c r="L518" s="24">
        <f t="shared" ref="L518:L564" si="21">M518+N518+O518</f>
        <v>0</v>
      </c>
      <c r="M518" s="25"/>
      <c r="N518" s="25"/>
      <c r="O518" s="24"/>
      <c r="P518" s="55"/>
      <c r="Q518" s="42"/>
    </row>
    <row r="519" spans="1:17" ht="30" customHeight="1" x14ac:dyDescent="0.25">
      <c r="A519" s="86"/>
      <c r="B519" s="47"/>
      <c r="C519" s="112"/>
      <c r="D519" s="34"/>
      <c r="E519" s="28" t="s">
        <v>23</v>
      </c>
      <c r="F519" s="22">
        <v>531.28</v>
      </c>
      <c r="G519" s="70" t="s">
        <v>26</v>
      </c>
      <c r="H519" s="24">
        <f t="shared" si="20"/>
        <v>2.7188999999999998E-2</v>
      </c>
      <c r="I519" s="25">
        <v>1.0063000000000001E-2</v>
      </c>
      <c r="J519" s="25">
        <v>8.5629999999999994E-3</v>
      </c>
      <c r="K519" s="24">
        <v>8.5629999999999994E-3</v>
      </c>
      <c r="L519" s="24">
        <f t="shared" si="21"/>
        <v>2.7188999999999998E-2</v>
      </c>
      <c r="M519" s="25">
        <v>1.0063000000000001E-2</v>
      </c>
      <c r="N519" s="25">
        <v>8.5629999999999994E-3</v>
      </c>
      <c r="O519" s="24">
        <v>8.5629999999999994E-3</v>
      </c>
      <c r="P519" s="55"/>
      <c r="Q519" s="42"/>
    </row>
    <row r="520" spans="1:17" ht="30" customHeight="1" x14ac:dyDescent="0.25">
      <c r="A520" s="86"/>
      <c r="B520" s="47"/>
      <c r="C520" s="112"/>
      <c r="D520" s="34"/>
      <c r="E520" s="28" t="s">
        <v>23</v>
      </c>
      <c r="F520" s="22">
        <v>747.33</v>
      </c>
      <c r="G520" s="70" t="s">
        <v>27</v>
      </c>
      <c r="H520" s="24">
        <f t="shared" si="20"/>
        <v>3.7870020000000002</v>
      </c>
      <c r="I520" s="25">
        <v>1.3731409999999999</v>
      </c>
      <c r="J520" s="25">
        <v>1.177886</v>
      </c>
      <c r="K520" s="24">
        <v>1.235975</v>
      </c>
      <c r="L520" s="24">
        <f t="shared" si="21"/>
        <v>3.7870020000000002</v>
      </c>
      <c r="M520" s="25">
        <v>1.3731409999999999</v>
      </c>
      <c r="N520" s="25">
        <v>1.177886</v>
      </c>
      <c r="O520" s="24">
        <v>1.235975</v>
      </c>
      <c r="P520" s="55"/>
      <c r="Q520" s="42"/>
    </row>
    <row r="521" spans="1:17" ht="30" customHeight="1" x14ac:dyDescent="0.25">
      <c r="A521" s="86"/>
      <c r="B521" s="47"/>
      <c r="C521" s="112"/>
      <c r="D521" s="34"/>
      <c r="E521" s="28" t="s">
        <v>23</v>
      </c>
      <c r="F521" s="22">
        <v>772.79</v>
      </c>
      <c r="G521" s="70" t="s">
        <v>28</v>
      </c>
      <c r="H521" s="24">
        <f t="shared" si="20"/>
        <v>0.36302400000000001</v>
      </c>
      <c r="I521" s="25">
        <v>0.12542900000000001</v>
      </c>
      <c r="J521" s="25">
        <v>0.118093</v>
      </c>
      <c r="K521" s="24">
        <v>0.119502</v>
      </c>
      <c r="L521" s="24">
        <f t="shared" si="21"/>
        <v>0.36302400000000001</v>
      </c>
      <c r="M521" s="25">
        <v>0.12542900000000001</v>
      </c>
      <c r="N521" s="25">
        <v>0.118093</v>
      </c>
      <c r="O521" s="24">
        <v>0.119502</v>
      </c>
      <c r="P521" s="55"/>
      <c r="Q521" s="42"/>
    </row>
    <row r="522" spans="1:17" ht="30" customHeight="1" x14ac:dyDescent="0.25">
      <c r="A522" s="86"/>
      <c r="B522" s="47"/>
      <c r="C522" s="112"/>
      <c r="D522" s="34"/>
      <c r="E522" s="28" t="s">
        <v>23</v>
      </c>
      <c r="F522" s="22">
        <v>826.89</v>
      </c>
      <c r="G522" s="70" t="s">
        <v>29</v>
      </c>
      <c r="H522" s="24">
        <f t="shared" si="20"/>
        <v>0.25873400000000002</v>
      </c>
      <c r="I522" s="25">
        <v>9.0018000000000001E-2</v>
      </c>
      <c r="J522" s="25">
        <v>8.0338000000000007E-2</v>
      </c>
      <c r="K522" s="24">
        <v>8.8377999999999998E-2</v>
      </c>
      <c r="L522" s="24">
        <f t="shared" si="21"/>
        <v>0.25873400000000002</v>
      </c>
      <c r="M522" s="25">
        <v>9.0018000000000001E-2</v>
      </c>
      <c r="N522" s="25">
        <v>8.0338000000000007E-2</v>
      </c>
      <c r="O522" s="24">
        <v>8.8377999999999998E-2</v>
      </c>
      <c r="P522" s="55"/>
      <c r="Q522" s="42"/>
    </row>
    <row r="523" spans="1:17" ht="30" customHeight="1" x14ac:dyDescent="0.25">
      <c r="A523" s="86"/>
      <c r="B523" s="47"/>
      <c r="C523" s="112"/>
      <c r="D523" s="34"/>
      <c r="E523" s="28" t="s">
        <v>23</v>
      </c>
      <c r="F523" s="22">
        <v>829.48</v>
      </c>
      <c r="G523" s="70" t="s">
        <v>30</v>
      </c>
      <c r="H523" s="24">
        <f t="shared" si="20"/>
        <v>5.2153000000000005E-2</v>
      </c>
      <c r="I523" s="25">
        <v>1.7304E-2</v>
      </c>
      <c r="J523" s="25">
        <v>1.7819999999999999E-2</v>
      </c>
      <c r="K523" s="24">
        <v>1.7028999999999999E-2</v>
      </c>
      <c r="L523" s="24">
        <f t="shared" si="21"/>
        <v>5.2153000000000005E-2</v>
      </c>
      <c r="M523" s="25">
        <v>1.7304E-2</v>
      </c>
      <c r="N523" s="25">
        <v>1.7819999999999999E-2</v>
      </c>
      <c r="O523" s="24">
        <v>1.7028999999999999E-2</v>
      </c>
      <c r="P523" s="55"/>
      <c r="Q523" s="42"/>
    </row>
    <row r="524" spans="1:17" ht="30" customHeight="1" x14ac:dyDescent="0.25">
      <c r="A524" s="86"/>
      <c r="B524" s="47"/>
      <c r="C524" s="112"/>
      <c r="D524" s="34"/>
      <c r="E524" s="28" t="s">
        <v>23</v>
      </c>
      <c r="F524" s="22">
        <v>627.05999999999995</v>
      </c>
      <c r="G524" s="70" t="s">
        <v>19</v>
      </c>
      <c r="H524" s="24">
        <f t="shared" si="20"/>
        <v>2.1990309999999997</v>
      </c>
      <c r="I524" s="25">
        <v>0.72007299999999996</v>
      </c>
      <c r="J524" s="25">
        <v>0.75310699999999997</v>
      </c>
      <c r="K524" s="24">
        <v>0.72585100000000002</v>
      </c>
      <c r="L524" s="24">
        <f t="shared" si="21"/>
        <v>2.1990309999999997</v>
      </c>
      <c r="M524" s="25">
        <v>0.72007299999999996</v>
      </c>
      <c r="N524" s="25">
        <v>0.75310699999999997</v>
      </c>
      <c r="O524" s="24">
        <v>0.72585100000000002</v>
      </c>
      <c r="P524" s="56"/>
      <c r="Q524" s="42"/>
    </row>
    <row r="525" spans="1:17" ht="30" customHeight="1" x14ac:dyDescent="0.25">
      <c r="A525" s="86">
        <v>33</v>
      </c>
      <c r="B525" s="47" t="s">
        <v>154</v>
      </c>
      <c r="C525" s="112" t="s">
        <v>155</v>
      </c>
      <c r="D525" s="34"/>
      <c r="E525" s="28" t="s">
        <v>23</v>
      </c>
      <c r="F525" s="29">
        <v>310.87</v>
      </c>
      <c r="G525" s="23" t="s">
        <v>24</v>
      </c>
      <c r="H525" s="24">
        <f t="shared" si="20"/>
        <v>0</v>
      </c>
      <c r="I525" s="25"/>
      <c r="J525" s="25"/>
      <c r="K525" s="24"/>
      <c r="L525" s="24">
        <f t="shared" si="21"/>
        <v>0</v>
      </c>
      <c r="M525" s="25"/>
      <c r="N525" s="25"/>
      <c r="O525" s="24"/>
      <c r="P525" s="119">
        <v>65.7</v>
      </c>
      <c r="Q525" s="42"/>
    </row>
    <row r="526" spans="1:17" ht="30" customHeight="1" x14ac:dyDescent="0.25">
      <c r="A526" s="86"/>
      <c r="B526" s="47"/>
      <c r="C526" s="112"/>
      <c r="D526" s="34"/>
      <c r="E526" s="28" t="s">
        <v>23</v>
      </c>
      <c r="F526" s="22">
        <v>365.98</v>
      </c>
      <c r="G526" s="23" t="s">
        <v>25</v>
      </c>
      <c r="H526" s="24">
        <f t="shared" si="20"/>
        <v>0</v>
      </c>
      <c r="I526" s="25"/>
      <c r="J526" s="25"/>
      <c r="K526" s="24"/>
      <c r="L526" s="24">
        <f t="shared" si="21"/>
        <v>0</v>
      </c>
      <c r="M526" s="25"/>
      <c r="N526" s="25"/>
      <c r="O526" s="24"/>
      <c r="P526" s="120"/>
      <c r="Q526" s="42"/>
    </row>
    <row r="527" spans="1:17" ht="30" customHeight="1" x14ac:dyDescent="0.25">
      <c r="A527" s="86"/>
      <c r="B527" s="47"/>
      <c r="C527" s="112"/>
      <c r="D527" s="34"/>
      <c r="E527" s="28" t="s">
        <v>23</v>
      </c>
      <c r="F527" s="22">
        <v>531.28</v>
      </c>
      <c r="G527" s="23" t="s">
        <v>26</v>
      </c>
      <c r="H527" s="24">
        <f t="shared" si="20"/>
        <v>2.042E-3</v>
      </c>
      <c r="I527" s="80">
        <v>6.8099999999999996E-4</v>
      </c>
      <c r="J527" s="80">
        <v>6.8099999999999996E-4</v>
      </c>
      <c r="K527" s="75">
        <v>6.8000000000000005E-4</v>
      </c>
      <c r="L527" s="24">
        <f t="shared" si="21"/>
        <v>2.042E-3</v>
      </c>
      <c r="M527" s="80">
        <v>6.8099999999999996E-4</v>
      </c>
      <c r="N527" s="80">
        <v>6.8099999999999996E-4</v>
      </c>
      <c r="O527" s="75">
        <v>6.8000000000000005E-4</v>
      </c>
      <c r="P527" s="120"/>
      <c r="Q527" s="42"/>
    </row>
    <row r="528" spans="1:17" ht="30" customHeight="1" x14ac:dyDescent="0.25">
      <c r="A528" s="86"/>
      <c r="B528" s="47"/>
      <c r="C528" s="112"/>
      <c r="D528" s="34"/>
      <c r="E528" s="28" t="s">
        <v>23</v>
      </c>
      <c r="F528" s="22">
        <v>747.33</v>
      </c>
      <c r="G528" s="23" t="s">
        <v>27</v>
      </c>
      <c r="H528" s="24">
        <f t="shared" si="20"/>
        <v>0</v>
      </c>
      <c r="I528" s="80"/>
      <c r="J528" s="80"/>
      <c r="K528" s="75"/>
      <c r="L528" s="24">
        <f t="shared" si="21"/>
        <v>0</v>
      </c>
      <c r="M528" s="80"/>
      <c r="N528" s="80"/>
      <c r="O528" s="75"/>
      <c r="P528" s="120"/>
      <c r="Q528" s="42"/>
    </row>
    <row r="529" spans="1:17" ht="30" customHeight="1" x14ac:dyDescent="0.25">
      <c r="A529" s="86"/>
      <c r="B529" s="47"/>
      <c r="C529" s="112"/>
      <c r="D529" s="34"/>
      <c r="E529" s="28" t="s">
        <v>23</v>
      </c>
      <c r="F529" s="22">
        <v>772.79</v>
      </c>
      <c r="G529" s="23" t="s">
        <v>28</v>
      </c>
      <c r="H529" s="24">
        <f t="shared" si="20"/>
        <v>5.2027999999999998E-2</v>
      </c>
      <c r="I529" s="80">
        <v>1.8428E-2</v>
      </c>
      <c r="J529" s="80">
        <v>1.7003999999999998E-2</v>
      </c>
      <c r="K529" s="75">
        <v>1.6596E-2</v>
      </c>
      <c r="L529" s="24">
        <f t="shared" si="21"/>
        <v>5.2027999999999998E-2</v>
      </c>
      <c r="M529" s="80">
        <v>1.8428E-2</v>
      </c>
      <c r="N529" s="80">
        <v>1.7003999999999998E-2</v>
      </c>
      <c r="O529" s="75">
        <v>1.6596E-2</v>
      </c>
      <c r="P529" s="120"/>
      <c r="Q529" s="42"/>
    </row>
    <row r="530" spans="1:17" ht="30" customHeight="1" x14ac:dyDescent="0.25">
      <c r="A530" s="86"/>
      <c r="B530" s="47"/>
      <c r="C530" s="112"/>
      <c r="D530" s="34"/>
      <c r="E530" s="28" t="s">
        <v>23</v>
      </c>
      <c r="F530" s="22">
        <v>826.89</v>
      </c>
      <c r="G530" s="23" t="s">
        <v>29</v>
      </c>
      <c r="H530" s="24">
        <f t="shared" si="20"/>
        <v>0.189527</v>
      </c>
      <c r="I530" s="80">
        <v>6.5507999999999997E-2</v>
      </c>
      <c r="J530" s="80">
        <v>6.1906999999999997E-2</v>
      </c>
      <c r="K530" s="75">
        <v>6.2112000000000001E-2</v>
      </c>
      <c r="L530" s="24">
        <f t="shared" si="21"/>
        <v>0.189527</v>
      </c>
      <c r="M530" s="80">
        <v>6.5507999999999997E-2</v>
      </c>
      <c r="N530" s="80">
        <v>6.1906999999999997E-2</v>
      </c>
      <c r="O530" s="75">
        <v>6.2112000000000001E-2</v>
      </c>
      <c r="P530" s="120"/>
      <c r="Q530" s="42"/>
    </row>
    <row r="531" spans="1:17" ht="30" customHeight="1" x14ac:dyDescent="0.25">
      <c r="A531" s="86"/>
      <c r="B531" s="47"/>
      <c r="C531" s="112"/>
      <c r="D531" s="34"/>
      <c r="E531" s="28" t="s">
        <v>23</v>
      </c>
      <c r="F531" s="22">
        <v>829.48</v>
      </c>
      <c r="G531" s="23" t="s">
        <v>30</v>
      </c>
      <c r="H531" s="24">
        <f t="shared" si="20"/>
        <v>1.3715999999999999E-2</v>
      </c>
      <c r="I531" s="80">
        <v>5.3699999999999998E-3</v>
      </c>
      <c r="J531" s="80">
        <v>4.4400000000000004E-3</v>
      </c>
      <c r="K531" s="75">
        <v>3.9060000000000002E-3</v>
      </c>
      <c r="L531" s="24">
        <f t="shared" si="21"/>
        <v>1.3715999999999999E-2</v>
      </c>
      <c r="M531" s="80">
        <v>5.3699999999999998E-3</v>
      </c>
      <c r="N531" s="80">
        <v>4.4400000000000004E-3</v>
      </c>
      <c r="O531" s="75">
        <v>3.9060000000000002E-3</v>
      </c>
      <c r="P531" s="120"/>
      <c r="Q531" s="42"/>
    </row>
    <row r="532" spans="1:17" ht="30" customHeight="1" x14ac:dyDescent="0.25">
      <c r="A532" s="86"/>
      <c r="B532" s="47"/>
      <c r="C532" s="112"/>
      <c r="D532" s="34"/>
      <c r="E532" s="28" t="s">
        <v>23</v>
      </c>
      <c r="F532" s="22">
        <v>627.05999999999995</v>
      </c>
      <c r="G532" s="23" t="s">
        <v>19</v>
      </c>
      <c r="H532" s="24">
        <f t="shared" si="20"/>
        <v>0.33205400000000002</v>
      </c>
      <c r="I532" s="80">
        <v>0.117337</v>
      </c>
      <c r="J532" s="80">
        <v>0.118369</v>
      </c>
      <c r="K532" s="75">
        <v>9.6348000000000003E-2</v>
      </c>
      <c r="L532" s="24">
        <f t="shared" si="21"/>
        <v>0.33205400000000002</v>
      </c>
      <c r="M532" s="80">
        <v>0.117337</v>
      </c>
      <c r="N532" s="80">
        <v>0.118369</v>
      </c>
      <c r="O532" s="75">
        <v>9.6348000000000003E-2</v>
      </c>
      <c r="P532" s="121"/>
      <c r="Q532" s="42"/>
    </row>
    <row r="533" spans="1:17" ht="30" customHeight="1" x14ac:dyDescent="0.25">
      <c r="A533" s="86">
        <v>34</v>
      </c>
      <c r="B533" s="47" t="s">
        <v>156</v>
      </c>
      <c r="C533" s="104" t="s">
        <v>157</v>
      </c>
      <c r="D533" s="34"/>
      <c r="E533" s="28" t="s">
        <v>23</v>
      </c>
      <c r="F533" s="29">
        <v>310.87</v>
      </c>
      <c r="G533" s="70" t="s">
        <v>24</v>
      </c>
      <c r="H533" s="24">
        <f t="shared" si="20"/>
        <v>0</v>
      </c>
      <c r="I533" s="25"/>
      <c r="J533" s="25"/>
      <c r="K533" s="24"/>
      <c r="L533" s="24">
        <f t="shared" si="21"/>
        <v>0</v>
      </c>
      <c r="M533" s="25"/>
      <c r="N533" s="25"/>
      <c r="O533" s="24"/>
      <c r="P533" s="52"/>
      <c r="Q533" s="42"/>
    </row>
    <row r="534" spans="1:17" ht="30" customHeight="1" x14ac:dyDescent="0.25">
      <c r="A534" s="86"/>
      <c r="B534" s="47"/>
      <c r="C534" s="104"/>
      <c r="D534" s="34"/>
      <c r="E534" s="28" t="s">
        <v>23</v>
      </c>
      <c r="F534" s="22">
        <v>365.98</v>
      </c>
      <c r="G534" s="70" t="s">
        <v>25</v>
      </c>
      <c r="H534" s="24">
        <f t="shared" si="20"/>
        <v>0</v>
      </c>
      <c r="I534" s="25"/>
      <c r="J534" s="25"/>
      <c r="K534" s="24"/>
      <c r="L534" s="24">
        <f t="shared" si="21"/>
        <v>0</v>
      </c>
      <c r="M534" s="25"/>
      <c r="N534" s="25"/>
      <c r="O534" s="24"/>
      <c r="P534" s="55"/>
      <c r="Q534" s="42"/>
    </row>
    <row r="535" spans="1:17" ht="30" customHeight="1" x14ac:dyDescent="0.25">
      <c r="A535" s="86"/>
      <c r="B535" s="47"/>
      <c r="C535" s="104"/>
      <c r="D535" s="34"/>
      <c r="E535" s="28" t="s">
        <v>23</v>
      </c>
      <c r="F535" s="22">
        <v>531.28</v>
      </c>
      <c r="G535" s="70" t="s">
        <v>26</v>
      </c>
      <c r="H535" s="24">
        <f t="shared" si="20"/>
        <v>6.2799139999999998</v>
      </c>
      <c r="I535" s="25">
        <v>2.1688200000000002</v>
      </c>
      <c r="J535" s="25">
        <v>1.988351</v>
      </c>
      <c r="K535" s="24">
        <v>2.1227429999999998</v>
      </c>
      <c r="L535" s="24">
        <f t="shared" si="21"/>
        <v>6.2799139999999998</v>
      </c>
      <c r="M535" s="25">
        <v>2.1688200000000002</v>
      </c>
      <c r="N535" s="25">
        <v>1.988351</v>
      </c>
      <c r="O535" s="24">
        <v>2.1227429999999998</v>
      </c>
      <c r="P535" s="55"/>
      <c r="Q535" s="42"/>
    </row>
    <row r="536" spans="1:17" ht="30" customHeight="1" x14ac:dyDescent="0.25">
      <c r="A536" s="86"/>
      <c r="B536" s="47"/>
      <c r="C536" s="104"/>
      <c r="D536" s="34"/>
      <c r="E536" s="28" t="s">
        <v>23</v>
      </c>
      <c r="F536" s="22">
        <v>747.33</v>
      </c>
      <c r="G536" s="70" t="s">
        <v>27</v>
      </c>
      <c r="H536" s="24">
        <f t="shared" si="20"/>
        <v>0.46618999999999999</v>
      </c>
      <c r="I536" s="25">
        <v>0.15734999999999999</v>
      </c>
      <c r="J536" s="25">
        <v>0.15218000000000001</v>
      </c>
      <c r="K536" s="24">
        <v>0.15665999999999999</v>
      </c>
      <c r="L536" s="24">
        <f t="shared" si="21"/>
        <v>0.46618999999999999</v>
      </c>
      <c r="M536" s="25">
        <v>0.15734999999999999</v>
      </c>
      <c r="N536" s="25">
        <v>0.15218000000000001</v>
      </c>
      <c r="O536" s="24">
        <v>0.15665999999999999</v>
      </c>
      <c r="P536" s="55"/>
      <c r="Q536" s="42"/>
    </row>
    <row r="537" spans="1:17" ht="30" customHeight="1" x14ac:dyDescent="0.25">
      <c r="A537" s="86"/>
      <c r="B537" s="47"/>
      <c r="C537" s="104"/>
      <c r="D537" s="34"/>
      <c r="E537" s="28" t="s">
        <v>23</v>
      </c>
      <c r="F537" s="22">
        <v>772.79</v>
      </c>
      <c r="G537" s="70" t="s">
        <v>28</v>
      </c>
      <c r="H537" s="24">
        <f t="shared" si="20"/>
        <v>1.1576810000000002</v>
      </c>
      <c r="I537" s="25">
        <v>0.39974399999999999</v>
      </c>
      <c r="J537" s="25">
        <v>0.37703300000000001</v>
      </c>
      <c r="K537" s="24">
        <v>0.38090400000000002</v>
      </c>
      <c r="L537" s="24">
        <f t="shared" si="21"/>
        <v>1.1576810000000002</v>
      </c>
      <c r="M537" s="25">
        <v>0.39974399999999999</v>
      </c>
      <c r="N537" s="25">
        <v>0.37703300000000001</v>
      </c>
      <c r="O537" s="24">
        <v>0.38090400000000002</v>
      </c>
      <c r="P537" s="55"/>
      <c r="Q537" s="42"/>
    </row>
    <row r="538" spans="1:17" ht="30" customHeight="1" x14ac:dyDescent="0.25">
      <c r="A538" s="86"/>
      <c r="B538" s="47"/>
      <c r="C538" s="104"/>
      <c r="D538" s="34"/>
      <c r="E538" s="28" t="s">
        <v>23</v>
      </c>
      <c r="F538" s="22">
        <v>826.89</v>
      </c>
      <c r="G538" s="70" t="s">
        <v>29</v>
      </c>
      <c r="H538" s="24">
        <f t="shared" si="20"/>
        <v>0.40726700000000005</v>
      </c>
      <c r="I538" s="25">
        <v>0.148561</v>
      </c>
      <c r="J538" s="25">
        <v>0.131022</v>
      </c>
      <c r="K538" s="24">
        <v>0.12768399999999999</v>
      </c>
      <c r="L538" s="24">
        <f t="shared" si="21"/>
        <v>0.40726700000000005</v>
      </c>
      <c r="M538" s="25">
        <v>0.148561</v>
      </c>
      <c r="N538" s="25">
        <v>0.131022</v>
      </c>
      <c r="O538" s="24">
        <v>0.12768399999999999</v>
      </c>
      <c r="P538" s="55"/>
      <c r="Q538" s="42"/>
    </row>
    <row r="539" spans="1:17" ht="30" customHeight="1" x14ac:dyDescent="0.25">
      <c r="A539" s="86"/>
      <c r="B539" s="47"/>
      <c r="C539" s="104"/>
      <c r="D539" s="34"/>
      <c r="E539" s="28" t="s">
        <v>23</v>
      </c>
      <c r="F539" s="22">
        <v>829.48</v>
      </c>
      <c r="G539" s="70" t="s">
        <v>30</v>
      </c>
      <c r="H539" s="24">
        <f t="shared" si="20"/>
        <v>1.3555999999999999E-2</v>
      </c>
      <c r="I539" s="25">
        <v>5.0099999999999997E-3</v>
      </c>
      <c r="J539" s="25">
        <v>3.679E-3</v>
      </c>
      <c r="K539" s="24">
        <v>4.8669999999999998E-3</v>
      </c>
      <c r="L539" s="24">
        <f t="shared" si="21"/>
        <v>1.3555999999999999E-2</v>
      </c>
      <c r="M539" s="25">
        <v>5.0099999999999997E-3</v>
      </c>
      <c r="N539" s="25">
        <v>3.679E-3</v>
      </c>
      <c r="O539" s="24">
        <v>4.8669999999999998E-3</v>
      </c>
      <c r="P539" s="55"/>
      <c r="Q539" s="42"/>
    </row>
    <row r="540" spans="1:17" ht="30" customHeight="1" x14ac:dyDescent="0.25">
      <c r="A540" s="86"/>
      <c r="B540" s="47"/>
      <c r="C540" s="104"/>
      <c r="D540" s="34"/>
      <c r="E540" s="28" t="s">
        <v>23</v>
      </c>
      <c r="F540" s="22">
        <v>627.05999999999995</v>
      </c>
      <c r="G540" s="70" t="s">
        <v>19</v>
      </c>
      <c r="H540" s="24">
        <f t="shared" si="20"/>
        <v>2.2853180000000002</v>
      </c>
      <c r="I540" s="25">
        <v>0.210033</v>
      </c>
      <c r="J540" s="25">
        <v>0.98691499999999999</v>
      </c>
      <c r="K540" s="24">
        <v>1.0883700000000001</v>
      </c>
      <c r="L540" s="24">
        <f t="shared" si="21"/>
        <v>2.2853180000000002</v>
      </c>
      <c r="M540" s="25">
        <v>0.210033</v>
      </c>
      <c r="N540" s="25">
        <v>0.98691499999999999</v>
      </c>
      <c r="O540" s="24">
        <v>1.0883700000000001</v>
      </c>
      <c r="P540" s="56"/>
      <c r="Q540" s="42"/>
    </row>
    <row r="541" spans="1:17" ht="30" customHeight="1" x14ac:dyDescent="0.25">
      <c r="A541" s="86">
        <v>35</v>
      </c>
      <c r="B541" s="47" t="s">
        <v>143</v>
      </c>
      <c r="C541" s="104" t="s">
        <v>157</v>
      </c>
      <c r="D541" s="34" t="s">
        <v>158</v>
      </c>
      <c r="E541" s="28" t="s">
        <v>23</v>
      </c>
      <c r="F541" s="29">
        <v>310.87</v>
      </c>
      <c r="G541" s="70" t="s">
        <v>24</v>
      </c>
      <c r="H541" s="24">
        <f t="shared" si="20"/>
        <v>0</v>
      </c>
      <c r="I541" s="25"/>
      <c r="J541" s="25"/>
      <c r="K541" s="24"/>
      <c r="L541" s="24">
        <f t="shared" si="21"/>
        <v>0</v>
      </c>
      <c r="M541" s="25"/>
      <c r="N541" s="25"/>
      <c r="O541" s="24"/>
      <c r="P541" s="114"/>
      <c r="Q541" s="42"/>
    </row>
    <row r="542" spans="1:17" ht="30" customHeight="1" x14ac:dyDescent="0.25">
      <c r="A542" s="86"/>
      <c r="B542" s="47"/>
      <c r="C542" s="104"/>
      <c r="D542" s="34"/>
      <c r="E542" s="28" t="s">
        <v>23</v>
      </c>
      <c r="F542" s="22">
        <v>365.98</v>
      </c>
      <c r="G542" s="70" t="s">
        <v>25</v>
      </c>
      <c r="H542" s="24">
        <f t="shared" si="20"/>
        <v>0</v>
      </c>
      <c r="I542" s="25"/>
      <c r="J542" s="25"/>
      <c r="K542" s="24"/>
      <c r="L542" s="24">
        <f t="shared" si="21"/>
        <v>0</v>
      </c>
      <c r="M542" s="25"/>
      <c r="N542" s="25"/>
      <c r="O542" s="24"/>
      <c r="P542" s="114"/>
      <c r="Q542" s="42"/>
    </row>
    <row r="543" spans="1:17" ht="30" customHeight="1" x14ac:dyDescent="0.25">
      <c r="A543" s="86"/>
      <c r="B543" s="47"/>
      <c r="C543" s="104"/>
      <c r="D543" s="34"/>
      <c r="E543" s="28" t="s">
        <v>23</v>
      </c>
      <c r="F543" s="22">
        <v>531.28</v>
      </c>
      <c r="G543" s="70" t="s">
        <v>26</v>
      </c>
      <c r="H543" s="24">
        <f t="shared" si="20"/>
        <v>0</v>
      </c>
      <c r="I543" s="25"/>
      <c r="J543" s="25"/>
      <c r="K543" s="24"/>
      <c r="L543" s="24">
        <f t="shared" si="21"/>
        <v>0</v>
      </c>
      <c r="M543" s="25"/>
      <c r="N543" s="25"/>
      <c r="O543" s="24"/>
      <c r="P543" s="114"/>
      <c r="Q543" s="42"/>
    </row>
    <row r="544" spans="1:17" ht="30" customHeight="1" x14ac:dyDescent="0.25">
      <c r="A544" s="86"/>
      <c r="B544" s="47"/>
      <c r="C544" s="104"/>
      <c r="D544" s="34"/>
      <c r="E544" s="28" t="s">
        <v>23</v>
      </c>
      <c r="F544" s="22">
        <v>747.33</v>
      </c>
      <c r="G544" s="70" t="s">
        <v>27</v>
      </c>
      <c r="H544" s="24">
        <f t="shared" si="20"/>
        <v>0</v>
      </c>
      <c r="I544" s="25"/>
      <c r="J544" s="25"/>
      <c r="K544" s="24"/>
      <c r="L544" s="24">
        <f t="shared" si="21"/>
        <v>0</v>
      </c>
      <c r="M544" s="25"/>
      <c r="N544" s="25"/>
      <c r="O544" s="24"/>
      <c r="P544" s="114"/>
      <c r="Q544" s="42"/>
    </row>
    <row r="545" spans="1:17" ht="30" customHeight="1" x14ac:dyDescent="0.25">
      <c r="A545" s="86"/>
      <c r="B545" s="47"/>
      <c r="C545" s="104"/>
      <c r="D545" s="34"/>
      <c r="E545" s="28" t="s">
        <v>23</v>
      </c>
      <c r="F545" s="22">
        <v>772.79</v>
      </c>
      <c r="G545" s="70" t="s">
        <v>28</v>
      </c>
      <c r="H545" s="24">
        <f t="shared" si="20"/>
        <v>0</v>
      </c>
      <c r="I545" s="25"/>
      <c r="J545" s="25"/>
      <c r="K545" s="24"/>
      <c r="L545" s="24">
        <f t="shared" si="21"/>
        <v>0</v>
      </c>
      <c r="M545" s="25"/>
      <c r="N545" s="25"/>
      <c r="O545" s="24"/>
      <c r="P545" s="114"/>
      <c r="Q545" s="42"/>
    </row>
    <row r="546" spans="1:17" ht="30" customHeight="1" x14ac:dyDescent="0.25">
      <c r="A546" s="86"/>
      <c r="B546" s="47"/>
      <c r="C546" s="104"/>
      <c r="D546" s="34"/>
      <c r="E546" s="28" t="s">
        <v>23</v>
      </c>
      <c r="F546" s="22">
        <v>826.89</v>
      </c>
      <c r="G546" s="70" t="s">
        <v>29</v>
      </c>
      <c r="H546" s="24">
        <f t="shared" si="20"/>
        <v>7.9703999999999997E-2</v>
      </c>
      <c r="I546" s="25">
        <v>2.7E-2</v>
      </c>
      <c r="J546" s="25">
        <v>2.7480000000000001E-2</v>
      </c>
      <c r="K546" s="24">
        <v>2.5224E-2</v>
      </c>
      <c r="L546" s="24">
        <f t="shared" si="21"/>
        <v>7.9703999999999997E-2</v>
      </c>
      <c r="M546" s="25">
        <v>2.7E-2</v>
      </c>
      <c r="N546" s="25">
        <v>2.7480000000000001E-2</v>
      </c>
      <c r="O546" s="24">
        <v>2.5224E-2</v>
      </c>
      <c r="P546" s="114"/>
      <c r="Q546" s="42"/>
    </row>
    <row r="547" spans="1:17" ht="30" customHeight="1" x14ac:dyDescent="0.25">
      <c r="A547" s="86"/>
      <c r="B547" s="47"/>
      <c r="C547" s="104"/>
      <c r="D547" s="34"/>
      <c r="E547" s="28" t="s">
        <v>23</v>
      </c>
      <c r="F547" s="22">
        <v>829.48</v>
      </c>
      <c r="G547" s="70" t="s">
        <v>30</v>
      </c>
      <c r="H547" s="24">
        <f t="shared" si="20"/>
        <v>3.0000000000000001E-3</v>
      </c>
      <c r="I547" s="25">
        <v>1E-3</v>
      </c>
      <c r="J547" s="25">
        <v>1E-3</v>
      </c>
      <c r="K547" s="24">
        <v>1E-3</v>
      </c>
      <c r="L547" s="24">
        <f t="shared" si="21"/>
        <v>3.0000000000000001E-3</v>
      </c>
      <c r="M547" s="25">
        <v>1E-3</v>
      </c>
      <c r="N547" s="25">
        <v>1E-3</v>
      </c>
      <c r="O547" s="24">
        <v>1E-3</v>
      </c>
      <c r="P547" s="114"/>
      <c r="Q547" s="42"/>
    </row>
    <row r="548" spans="1:17" ht="30" customHeight="1" x14ac:dyDescent="0.25">
      <c r="A548" s="86"/>
      <c r="B548" s="47"/>
      <c r="C548" s="104"/>
      <c r="D548" s="34"/>
      <c r="E548" s="28" t="s">
        <v>23</v>
      </c>
      <c r="F548" s="22">
        <v>627.05999999999995</v>
      </c>
      <c r="G548" s="70" t="s">
        <v>19</v>
      </c>
      <c r="H548" s="24">
        <f t="shared" si="20"/>
        <v>6.0549999999999996E-3</v>
      </c>
      <c r="I548" s="25"/>
      <c r="J548" s="25"/>
      <c r="K548" s="24">
        <v>6.0549999999999996E-3</v>
      </c>
      <c r="L548" s="24">
        <f t="shared" si="21"/>
        <v>6.0549999999999996E-3</v>
      </c>
      <c r="M548" s="25"/>
      <c r="N548" s="25"/>
      <c r="O548" s="24">
        <v>6.0549999999999996E-3</v>
      </c>
      <c r="P548" s="114"/>
      <c r="Q548" s="42"/>
    </row>
    <row r="549" spans="1:17" ht="30" customHeight="1" x14ac:dyDescent="0.25">
      <c r="A549" s="34">
        <v>36</v>
      </c>
      <c r="B549" s="47" t="s">
        <v>159</v>
      </c>
      <c r="C549" s="104" t="s">
        <v>160</v>
      </c>
      <c r="D549" s="34"/>
      <c r="E549" s="28" t="s">
        <v>23</v>
      </c>
      <c r="F549" s="29">
        <v>310.87</v>
      </c>
      <c r="G549" s="70" t="s">
        <v>24</v>
      </c>
      <c r="H549" s="24">
        <f t="shared" si="20"/>
        <v>0</v>
      </c>
      <c r="I549" s="25"/>
      <c r="J549" s="25"/>
      <c r="K549" s="24"/>
      <c r="L549" s="24">
        <f t="shared" si="21"/>
        <v>0</v>
      </c>
      <c r="M549" s="25"/>
      <c r="N549" s="25"/>
      <c r="O549" s="24"/>
      <c r="P549" s="52"/>
      <c r="Q549" s="42"/>
    </row>
    <row r="550" spans="1:17" ht="30" customHeight="1" x14ac:dyDescent="0.25">
      <c r="A550" s="34"/>
      <c r="B550" s="47"/>
      <c r="C550" s="104"/>
      <c r="D550" s="34"/>
      <c r="E550" s="28" t="s">
        <v>23</v>
      </c>
      <c r="F550" s="22">
        <v>365.98</v>
      </c>
      <c r="G550" s="70" t="s">
        <v>25</v>
      </c>
      <c r="H550" s="24">
        <f t="shared" si="20"/>
        <v>0</v>
      </c>
      <c r="I550" s="25"/>
      <c r="J550" s="25"/>
      <c r="K550" s="24"/>
      <c r="L550" s="24">
        <f t="shared" si="21"/>
        <v>0</v>
      </c>
      <c r="M550" s="25"/>
      <c r="N550" s="25"/>
      <c r="O550" s="24"/>
      <c r="P550" s="55"/>
      <c r="Q550" s="42"/>
    </row>
    <row r="551" spans="1:17" ht="30" customHeight="1" x14ac:dyDescent="0.25">
      <c r="A551" s="34"/>
      <c r="B551" s="47"/>
      <c r="C551" s="104"/>
      <c r="D551" s="34"/>
      <c r="E551" s="28" t="s">
        <v>23</v>
      </c>
      <c r="F551" s="22">
        <v>531.28</v>
      </c>
      <c r="G551" s="70" t="s">
        <v>26</v>
      </c>
      <c r="H551" s="24">
        <f t="shared" si="20"/>
        <v>4.0536000000000003E-2</v>
      </c>
      <c r="I551" s="25">
        <v>1.34E-2</v>
      </c>
      <c r="J551" s="25">
        <v>1.3754000000000001E-2</v>
      </c>
      <c r="K551" s="24">
        <v>1.3382E-2</v>
      </c>
      <c r="L551" s="24">
        <f t="shared" si="21"/>
        <v>4.0536000000000003E-2</v>
      </c>
      <c r="M551" s="25">
        <v>1.34E-2</v>
      </c>
      <c r="N551" s="25">
        <v>1.3754000000000001E-2</v>
      </c>
      <c r="O551" s="24">
        <v>1.3382E-2</v>
      </c>
      <c r="P551" s="55"/>
      <c r="Q551" s="42"/>
    </row>
    <row r="552" spans="1:17" ht="30" customHeight="1" x14ac:dyDescent="0.25">
      <c r="A552" s="34"/>
      <c r="B552" s="47"/>
      <c r="C552" s="104"/>
      <c r="D552" s="34"/>
      <c r="E552" s="28" t="s">
        <v>23</v>
      </c>
      <c r="F552" s="22">
        <v>747.33</v>
      </c>
      <c r="G552" s="70" t="s">
        <v>27</v>
      </c>
      <c r="H552" s="24">
        <f t="shared" si="20"/>
        <v>2.3719999999999999</v>
      </c>
      <c r="I552" s="25">
        <v>0.8</v>
      </c>
      <c r="J552" s="25">
        <v>0.746</v>
      </c>
      <c r="K552" s="24">
        <v>0.82599999999999996</v>
      </c>
      <c r="L552" s="24">
        <f t="shared" si="21"/>
        <v>2.3719999999999999</v>
      </c>
      <c r="M552" s="25">
        <v>0.8</v>
      </c>
      <c r="N552" s="25">
        <v>0.746</v>
      </c>
      <c r="O552" s="24">
        <v>0.82599999999999996</v>
      </c>
      <c r="P552" s="55"/>
      <c r="Q552" s="42"/>
    </row>
    <row r="553" spans="1:17" ht="30" customHeight="1" x14ac:dyDescent="0.25">
      <c r="A553" s="34"/>
      <c r="B553" s="47"/>
      <c r="C553" s="104"/>
      <c r="D553" s="34"/>
      <c r="E553" s="28" t="s">
        <v>23</v>
      </c>
      <c r="F553" s="22">
        <v>772.79</v>
      </c>
      <c r="G553" s="70" t="s">
        <v>28</v>
      </c>
      <c r="H553" s="24">
        <f t="shared" si="20"/>
        <v>1.0160260000000001</v>
      </c>
      <c r="I553" s="25">
        <v>0.36027500000000001</v>
      </c>
      <c r="J553" s="25">
        <v>0.331403</v>
      </c>
      <c r="K553" s="24">
        <v>0.32434800000000003</v>
      </c>
      <c r="L553" s="24">
        <f t="shared" si="21"/>
        <v>1.0160260000000001</v>
      </c>
      <c r="M553" s="25">
        <v>0.36027500000000001</v>
      </c>
      <c r="N553" s="25">
        <v>0.331403</v>
      </c>
      <c r="O553" s="24">
        <v>0.32434800000000003</v>
      </c>
      <c r="P553" s="55"/>
      <c r="Q553" s="42"/>
    </row>
    <row r="554" spans="1:17" ht="30" customHeight="1" x14ac:dyDescent="0.25">
      <c r="A554" s="34"/>
      <c r="B554" s="47"/>
      <c r="C554" s="104"/>
      <c r="D554" s="34"/>
      <c r="E554" s="28" t="s">
        <v>23</v>
      </c>
      <c r="F554" s="22">
        <v>826.89</v>
      </c>
      <c r="G554" s="70" t="s">
        <v>29</v>
      </c>
      <c r="H554" s="24">
        <f t="shared" si="20"/>
        <v>1.2357549999999999</v>
      </c>
      <c r="I554" s="25">
        <v>0.415433</v>
      </c>
      <c r="J554" s="25">
        <v>0.417097</v>
      </c>
      <c r="K554" s="24">
        <v>0.403225</v>
      </c>
      <c r="L554" s="24">
        <f t="shared" si="21"/>
        <v>1.2357549999999999</v>
      </c>
      <c r="M554" s="25">
        <v>0.415433</v>
      </c>
      <c r="N554" s="25">
        <v>0.417097</v>
      </c>
      <c r="O554" s="24">
        <v>0.403225</v>
      </c>
      <c r="P554" s="55"/>
      <c r="Q554" s="42"/>
    </row>
    <row r="555" spans="1:17" ht="30" customHeight="1" x14ac:dyDescent="0.25">
      <c r="A555" s="34"/>
      <c r="B555" s="47"/>
      <c r="C555" s="104"/>
      <c r="D555" s="34"/>
      <c r="E555" s="28" t="s">
        <v>23</v>
      </c>
      <c r="F555" s="22">
        <v>829.48</v>
      </c>
      <c r="G555" s="70" t="s">
        <v>30</v>
      </c>
      <c r="H555" s="24">
        <f t="shared" si="20"/>
        <v>6.0735999999999998E-2</v>
      </c>
      <c r="I555" s="25">
        <v>2.2051000000000001E-2</v>
      </c>
      <c r="J555" s="25">
        <v>1.9823E-2</v>
      </c>
      <c r="K555" s="24">
        <v>1.8862E-2</v>
      </c>
      <c r="L555" s="24">
        <f t="shared" si="21"/>
        <v>6.0735999999999998E-2</v>
      </c>
      <c r="M555" s="25">
        <v>2.2051000000000001E-2</v>
      </c>
      <c r="N555" s="25">
        <v>1.9823E-2</v>
      </c>
      <c r="O555" s="24">
        <v>1.8862E-2</v>
      </c>
      <c r="P555" s="55"/>
      <c r="Q555" s="42"/>
    </row>
    <row r="556" spans="1:17" ht="30" customHeight="1" x14ac:dyDescent="0.25">
      <c r="A556" s="34"/>
      <c r="B556" s="47"/>
      <c r="C556" s="104"/>
      <c r="D556" s="34"/>
      <c r="E556" s="28" t="s">
        <v>23</v>
      </c>
      <c r="F556" s="22">
        <v>627.05999999999995</v>
      </c>
      <c r="G556" s="70" t="s">
        <v>19</v>
      </c>
      <c r="H556" s="24">
        <f t="shared" si="20"/>
        <v>3.2861889999999998</v>
      </c>
      <c r="I556" s="25">
        <v>0.641069</v>
      </c>
      <c r="J556" s="25">
        <v>1.1658219999999999</v>
      </c>
      <c r="K556" s="24">
        <v>1.479298</v>
      </c>
      <c r="L556" s="24">
        <f t="shared" si="21"/>
        <v>3.2861889999999998</v>
      </c>
      <c r="M556" s="25">
        <v>0.641069</v>
      </c>
      <c r="N556" s="25">
        <v>1.1658219999999999</v>
      </c>
      <c r="O556" s="24">
        <v>1.479298</v>
      </c>
      <c r="P556" s="56"/>
      <c r="Q556" s="42"/>
    </row>
    <row r="557" spans="1:17" ht="30" customHeight="1" x14ac:dyDescent="0.25">
      <c r="A557" s="34">
        <v>37</v>
      </c>
      <c r="B557" s="47" t="s">
        <v>161</v>
      </c>
      <c r="C557" s="112" t="s">
        <v>162</v>
      </c>
      <c r="D557" s="34"/>
      <c r="E557" s="28" t="s">
        <v>23</v>
      </c>
      <c r="F557" s="29">
        <v>310.87</v>
      </c>
      <c r="G557" s="70" t="s">
        <v>24</v>
      </c>
      <c r="H557" s="24">
        <f t="shared" si="20"/>
        <v>0</v>
      </c>
      <c r="I557" s="25"/>
      <c r="J557" s="25"/>
      <c r="K557" s="24"/>
      <c r="L557" s="24">
        <f t="shared" si="21"/>
        <v>0</v>
      </c>
      <c r="M557" s="25"/>
      <c r="N557" s="25"/>
      <c r="O557" s="24"/>
      <c r="P557" s="52"/>
      <c r="Q557" s="42"/>
    </row>
    <row r="558" spans="1:17" ht="30" customHeight="1" x14ac:dyDescent="0.25">
      <c r="A558" s="34"/>
      <c r="B558" s="47"/>
      <c r="C558" s="112"/>
      <c r="D558" s="34"/>
      <c r="E558" s="28" t="s">
        <v>23</v>
      </c>
      <c r="F558" s="22">
        <v>365.98</v>
      </c>
      <c r="G558" s="70" t="s">
        <v>25</v>
      </c>
      <c r="H558" s="24">
        <f t="shared" si="20"/>
        <v>0</v>
      </c>
      <c r="I558" s="25"/>
      <c r="J558" s="25"/>
      <c r="K558" s="24"/>
      <c r="L558" s="24">
        <f t="shared" si="21"/>
        <v>0</v>
      </c>
      <c r="M558" s="25"/>
      <c r="N558" s="25"/>
      <c r="O558" s="24"/>
      <c r="P558" s="55"/>
      <c r="Q558" s="42"/>
    </row>
    <row r="559" spans="1:17" ht="30" customHeight="1" x14ac:dyDescent="0.25">
      <c r="A559" s="34"/>
      <c r="B559" s="47"/>
      <c r="C559" s="112"/>
      <c r="D559" s="34"/>
      <c r="E559" s="28" t="s">
        <v>23</v>
      </c>
      <c r="F559" s="22">
        <v>531.28</v>
      </c>
      <c r="G559" s="70" t="s">
        <v>26</v>
      </c>
      <c r="H559" s="24">
        <f t="shared" si="20"/>
        <v>4.0400000000000005E-2</v>
      </c>
      <c r="I559" s="25">
        <v>1.4E-2</v>
      </c>
      <c r="J559" s="25">
        <v>1.2699999999999999E-2</v>
      </c>
      <c r="K559" s="25">
        <v>1.37E-2</v>
      </c>
      <c r="L559" s="24">
        <f t="shared" si="21"/>
        <v>4.0400000000000005E-2</v>
      </c>
      <c r="M559" s="25">
        <v>1.4E-2</v>
      </c>
      <c r="N559" s="25">
        <v>1.2699999999999999E-2</v>
      </c>
      <c r="O559" s="25">
        <v>1.37E-2</v>
      </c>
      <c r="P559" s="55"/>
      <c r="Q559" s="42"/>
    </row>
    <row r="560" spans="1:17" ht="30" customHeight="1" x14ac:dyDescent="0.25">
      <c r="A560" s="34"/>
      <c r="B560" s="47"/>
      <c r="C560" s="112"/>
      <c r="D560" s="34"/>
      <c r="E560" s="28" t="s">
        <v>23</v>
      </c>
      <c r="F560" s="22">
        <v>747.33</v>
      </c>
      <c r="G560" s="70" t="s">
        <v>27</v>
      </c>
      <c r="H560" s="24">
        <f t="shared" si="20"/>
        <v>2.1404999999999998</v>
      </c>
      <c r="I560" s="25">
        <v>0.73199999999999998</v>
      </c>
      <c r="J560" s="25">
        <v>0.68479999999999996</v>
      </c>
      <c r="K560" s="25">
        <v>0.72370000000000001</v>
      </c>
      <c r="L560" s="24">
        <f t="shared" si="21"/>
        <v>2.1404999999999998</v>
      </c>
      <c r="M560" s="25">
        <v>0.73199999999999998</v>
      </c>
      <c r="N560" s="25">
        <v>0.68479999999999996</v>
      </c>
      <c r="O560" s="25">
        <v>0.72370000000000001</v>
      </c>
      <c r="P560" s="55"/>
      <c r="Q560" s="42"/>
    </row>
    <row r="561" spans="1:17" ht="30" customHeight="1" x14ac:dyDescent="0.25">
      <c r="A561" s="34"/>
      <c r="B561" s="47"/>
      <c r="C561" s="112"/>
      <c r="D561" s="34"/>
      <c r="E561" s="28" t="s">
        <v>23</v>
      </c>
      <c r="F561" s="22">
        <v>772.79</v>
      </c>
      <c r="G561" s="70" t="s">
        <v>28</v>
      </c>
      <c r="H561" s="24">
        <f t="shared" si="20"/>
        <v>0.74990000000000001</v>
      </c>
      <c r="I561" s="25">
        <v>0.25019999999999998</v>
      </c>
      <c r="J561" s="25">
        <v>0.24379999999999999</v>
      </c>
      <c r="K561" s="25">
        <v>0.25590000000000002</v>
      </c>
      <c r="L561" s="24">
        <f t="shared" si="21"/>
        <v>0.74990000000000001</v>
      </c>
      <c r="M561" s="25">
        <v>0.25019999999999998</v>
      </c>
      <c r="N561" s="25">
        <v>0.24379999999999999</v>
      </c>
      <c r="O561" s="25">
        <v>0.25590000000000002</v>
      </c>
      <c r="P561" s="55"/>
      <c r="Q561" s="42"/>
    </row>
    <row r="562" spans="1:17" ht="30" customHeight="1" x14ac:dyDescent="0.25">
      <c r="A562" s="34"/>
      <c r="B562" s="47"/>
      <c r="C562" s="112"/>
      <c r="D562" s="34"/>
      <c r="E562" s="28" t="s">
        <v>23</v>
      </c>
      <c r="F562" s="22">
        <v>826.89</v>
      </c>
      <c r="G562" s="70" t="s">
        <v>29</v>
      </c>
      <c r="H562" s="24">
        <f t="shared" si="20"/>
        <v>0.35483999999999999</v>
      </c>
      <c r="I562" s="25">
        <v>0.121</v>
      </c>
      <c r="J562" s="25">
        <v>0.1138</v>
      </c>
      <c r="K562" s="25">
        <v>0.12003999999999999</v>
      </c>
      <c r="L562" s="24">
        <f t="shared" si="21"/>
        <v>0.35483999999999999</v>
      </c>
      <c r="M562" s="25">
        <v>0.121</v>
      </c>
      <c r="N562" s="25">
        <v>0.1138</v>
      </c>
      <c r="O562" s="25">
        <v>0.12003999999999999</v>
      </c>
      <c r="P562" s="55"/>
      <c r="Q562" s="42"/>
    </row>
    <row r="563" spans="1:17" ht="30" customHeight="1" x14ac:dyDescent="0.25">
      <c r="A563" s="34"/>
      <c r="B563" s="47"/>
      <c r="C563" s="112"/>
      <c r="D563" s="34"/>
      <c r="E563" s="28" t="s">
        <v>23</v>
      </c>
      <c r="F563" s="22">
        <v>829.48</v>
      </c>
      <c r="G563" s="70" t="s">
        <v>30</v>
      </c>
      <c r="H563" s="24">
        <f t="shared" si="20"/>
        <v>5.0000000000000001E-3</v>
      </c>
      <c r="I563" s="25">
        <v>1.8E-3</v>
      </c>
      <c r="J563" s="24">
        <v>1.6000000000000001E-3</v>
      </c>
      <c r="K563" s="25">
        <v>1.6000000000000001E-3</v>
      </c>
      <c r="L563" s="24">
        <f t="shared" si="21"/>
        <v>5.0000000000000001E-3</v>
      </c>
      <c r="M563" s="25">
        <v>1.8E-3</v>
      </c>
      <c r="N563" s="24">
        <v>1.6000000000000001E-3</v>
      </c>
      <c r="O563" s="25">
        <v>1.6000000000000001E-3</v>
      </c>
      <c r="P563" s="55"/>
      <c r="Q563" s="42"/>
    </row>
    <row r="564" spans="1:17" ht="30" customHeight="1" x14ac:dyDescent="0.25">
      <c r="A564" s="34"/>
      <c r="B564" s="50"/>
      <c r="C564" s="112"/>
      <c r="D564" s="34"/>
      <c r="E564" s="28" t="s">
        <v>23</v>
      </c>
      <c r="F564" s="22">
        <v>627.05999999999995</v>
      </c>
      <c r="G564" s="70" t="s">
        <v>19</v>
      </c>
      <c r="H564" s="24">
        <f t="shared" si="20"/>
        <v>0.53087499999999999</v>
      </c>
      <c r="I564" s="25">
        <v>6.0480000000000004E-3</v>
      </c>
      <c r="J564" s="25">
        <v>0.33786699999999997</v>
      </c>
      <c r="K564" s="25">
        <v>0.18695999999999999</v>
      </c>
      <c r="L564" s="24">
        <f t="shared" si="21"/>
        <v>0.53087499999999999</v>
      </c>
      <c r="M564" s="25">
        <v>6.0480000000000004E-3</v>
      </c>
      <c r="N564" s="25">
        <v>0.33786699999999997</v>
      </c>
      <c r="O564" s="25">
        <v>0.18695999999999999</v>
      </c>
      <c r="P564" s="56"/>
      <c r="Q564" s="42"/>
    </row>
    <row r="565" spans="1:17" ht="30" customHeight="1" x14ac:dyDescent="0.25">
      <c r="A565" s="34">
        <v>38</v>
      </c>
      <c r="B565" s="34" t="s">
        <v>163</v>
      </c>
      <c r="C565" s="34" t="s">
        <v>164</v>
      </c>
      <c r="D565" s="34"/>
      <c r="E565" s="28" t="s">
        <v>23</v>
      </c>
      <c r="F565" s="29">
        <v>310.87</v>
      </c>
      <c r="G565" s="23" t="s">
        <v>24</v>
      </c>
      <c r="H565" s="24"/>
      <c r="I565" s="24"/>
      <c r="J565" s="24"/>
      <c r="K565" s="24"/>
      <c r="L565" s="24"/>
      <c r="M565" s="122"/>
      <c r="N565" s="122"/>
      <c r="O565" s="122"/>
      <c r="P565" s="48">
        <v>919.8</v>
      </c>
      <c r="Q565" s="42"/>
    </row>
    <row r="566" spans="1:17" ht="30" customHeight="1" x14ac:dyDescent="0.25">
      <c r="A566" s="34"/>
      <c r="B566" s="34"/>
      <c r="C566" s="34"/>
      <c r="D566" s="34"/>
      <c r="E566" s="28" t="s">
        <v>23</v>
      </c>
      <c r="F566" s="22">
        <v>365.98</v>
      </c>
      <c r="G566" s="23" t="s">
        <v>25</v>
      </c>
      <c r="H566" s="24">
        <f t="shared" ref="H566:H629" si="22">SUM(I566:K566)</f>
        <v>0</v>
      </c>
      <c r="I566" s="25"/>
      <c r="J566" s="25"/>
      <c r="K566" s="24"/>
      <c r="L566" s="24">
        <f t="shared" ref="L566:L629" si="23">SUM(M566:O566)</f>
        <v>0</v>
      </c>
      <c r="M566" s="80"/>
      <c r="N566" s="80"/>
      <c r="O566" s="75"/>
      <c r="P566" s="48"/>
      <c r="Q566" s="42"/>
    </row>
    <row r="567" spans="1:17" ht="30" customHeight="1" x14ac:dyDescent="0.25">
      <c r="A567" s="34"/>
      <c r="B567" s="34"/>
      <c r="C567" s="34"/>
      <c r="D567" s="34"/>
      <c r="E567" s="28" t="s">
        <v>23</v>
      </c>
      <c r="F567" s="22">
        <v>531.28</v>
      </c>
      <c r="G567" s="23" t="s">
        <v>26</v>
      </c>
      <c r="H567" s="24">
        <f t="shared" si="22"/>
        <v>23.697932000000002</v>
      </c>
      <c r="I567" s="25">
        <v>8.1622339999999998</v>
      </c>
      <c r="J567" s="25">
        <v>7.605035</v>
      </c>
      <c r="K567" s="24">
        <v>7.9306630000000009</v>
      </c>
      <c r="L567" s="24">
        <f t="shared" si="23"/>
        <v>23.697932000000002</v>
      </c>
      <c r="M567" s="25">
        <v>8.1622339999999998</v>
      </c>
      <c r="N567" s="25">
        <v>7.605035</v>
      </c>
      <c r="O567" s="24">
        <v>7.9306630000000009</v>
      </c>
      <c r="P567" s="48"/>
      <c r="Q567" s="42"/>
    </row>
    <row r="568" spans="1:17" ht="30" customHeight="1" x14ac:dyDescent="0.25">
      <c r="A568" s="34"/>
      <c r="B568" s="34"/>
      <c r="C568" s="34"/>
      <c r="D568" s="34"/>
      <c r="E568" s="28" t="s">
        <v>23</v>
      </c>
      <c r="F568" s="22">
        <v>747.33</v>
      </c>
      <c r="G568" s="23" t="s">
        <v>27</v>
      </c>
      <c r="H568" s="24">
        <f t="shared" si="22"/>
        <v>6.7364129999999998</v>
      </c>
      <c r="I568" s="25">
        <v>2.625953</v>
      </c>
      <c r="J568" s="25">
        <v>2.1960879999999996</v>
      </c>
      <c r="K568" s="24">
        <v>1.914372</v>
      </c>
      <c r="L568" s="24">
        <f t="shared" si="23"/>
        <v>6.7364129999999998</v>
      </c>
      <c r="M568" s="25">
        <v>2.625953</v>
      </c>
      <c r="N568" s="25">
        <v>2.1960879999999996</v>
      </c>
      <c r="O568" s="24">
        <v>1.914372</v>
      </c>
      <c r="P568" s="48"/>
      <c r="Q568" s="42"/>
    </row>
    <row r="569" spans="1:17" ht="30" customHeight="1" x14ac:dyDescent="0.25">
      <c r="A569" s="34"/>
      <c r="B569" s="34"/>
      <c r="C569" s="34"/>
      <c r="D569" s="34"/>
      <c r="E569" s="28" t="s">
        <v>23</v>
      </c>
      <c r="F569" s="22">
        <v>772.79</v>
      </c>
      <c r="G569" s="23" t="s">
        <v>28</v>
      </c>
      <c r="H569" s="24">
        <f t="shared" si="22"/>
        <v>1.2842680000000002</v>
      </c>
      <c r="I569" s="25">
        <v>0.45716400000000007</v>
      </c>
      <c r="J569" s="25">
        <v>0.41479400000000005</v>
      </c>
      <c r="K569" s="24">
        <v>0.41231000000000001</v>
      </c>
      <c r="L569" s="24">
        <f t="shared" si="23"/>
        <v>1.2842680000000002</v>
      </c>
      <c r="M569" s="25">
        <v>0.45716400000000007</v>
      </c>
      <c r="N569" s="25">
        <v>0.41479400000000005</v>
      </c>
      <c r="O569" s="24">
        <v>0.41231000000000001</v>
      </c>
      <c r="P569" s="48"/>
      <c r="Q569" s="42"/>
    </row>
    <row r="570" spans="1:17" ht="30" customHeight="1" x14ac:dyDescent="0.25">
      <c r="A570" s="34"/>
      <c r="B570" s="34"/>
      <c r="C570" s="34"/>
      <c r="D570" s="34"/>
      <c r="E570" s="28" t="s">
        <v>23</v>
      </c>
      <c r="F570" s="22">
        <v>826.89</v>
      </c>
      <c r="G570" s="23" t="s">
        <v>29</v>
      </c>
      <c r="H570" s="24">
        <f t="shared" si="22"/>
        <v>0.84819100000000003</v>
      </c>
      <c r="I570" s="25">
        <v>0.29963199999999995</v>
      </c>
      <c r="J570" s="25">
        <v>0.27657000000000004</v>
      </c>
      <c r="K570" s="24">
        <v>0.27198900000000004</v>
      </c>
      <c r="L570" s="24">
        <f t="shared" si="23"/>
        <v>0.84819100000000003</v>
      </c>
      <c r="M570" s="25">
        <v>0.29963199999999995</v>
      </c>
      <c r="N570" s="25">
        <v>0.27657000000000004</v>
      </c>
      <c r="O570" s="24">
        <v>0.27198900000000004</v>
      </c>
      <c r="P570" s="48"/>
      <c r="Q570" s="42"/>
    </row>
    <row r="571" spans="1:17" ht="30" customHeight="1" x14ac:dyDescent="0.25">
      <c r="A571" s="123"/>
      <c r="B571" s="123"/>
      <c r="C571" s="34"/>
      <c r="D571" s="34"/>
      <c r="E571" s="28" t="s">
        <v>23</v>
      </c>
      <c r="F571" s="22">
        <v>829.48</v>
      </c>
      <c r="G571" s="23" t="s">
        <v>30</v>
      </c>
      <c r="H571" s="24">
        <f t="shared" si="22"/>
        <v>0.16725499999999999</v>
      </c>
      <c r="I571" s="25">
        <v>5.5690999999999997E-2</v>
      </c>
      <c r="J571" s="25">
        <v>5.9964000000000017E-2</v>
      </c>
      <c r="K571" s="24">
        <v>5.1599999999999986E-2</v>
      </c>
      <c r="L571" s="24">
        <f t="shared" si="23"/>
        <v>0.16725499999999999</v>
      </c>
      <c r="M571" s="25">
        <v>5.5690999999999997E-2</v>
      </c>
      <c r="N571" s="25">
        <v>5.9964000000000017E-2</v>
      </c>
      <c r="O571" s="24">
        <v>5.1599999999999986E-2</v>
      </c>
      <c r="P571" s="48"/>
      <c r="Q571" s="42"/>
    </row>
    <row r="572" spans="1:17" ht="30" customHeight="1" x14ac:dyDescent="0.25">
      <c r="A572" s="123"/>
      <c r="B572" s="123"/>
      <c r="C572" s="34"/>
      <c r="D572" s="34"/>
      <c r="E572" s="28" t="s">
        <v>23</v>
      </c>
      <c r="F572" s="22">
        <v>627.05999999999995</v>
      </c>
      <c r="G572" s="23" t="s">
        <v>19</v>
      </c>
      <c r="H572" s="24">
        <f t="shared" si="22"/>
        <v>4.3987869999999996</v>
      </c>
      <c r="I572" s="25">
        <v>1.383586</v>
      </c>
      <c r="J572" s="25">
        <v>1.39005</v>
      </c>
      <c r="K572" s="24">
        <v>1.625151</v>
      </c>
      <c r="L572" s="24">
        <f t="shared" si="23"/>
        <v>4.3987869999999996</v>
      </c>
      <c r="M572" s="25">
        <v>1.383586</v>
      </c>
      <c r="N572" s="25">
        <v>1.39005</v>
      </c>
      <c r="O572" s="24">
        <v>1.625151</v>
      </c>
      <c r="P572" s="48"/>
      <c r="Q572" s="42"/>
    </row>
    <row r="573" spans="1:17" ht="30" customHeight="1" x14ac:dyDescent="0.25">
      <c r="A573" s="123"/>
      <c r="B573" s="123"/>
      <c r="C573" s="34" t="s">
        <v>165</v>
      </c>
      <c r="D573" s="34"/>
      <c r="E573" s="28" t="s">
        <v>23</v>
      </c>
      <c r="F573" s="29">
        <v>310.87</v>
      </c>
      <c r="G573" s="23" t="s">
        <v>24</v>
      </c>
      <c r="H573" s="24">
        <f t="shared" si="22"/>
        <v>0</v>
      </c>
      <c r="I573" s="25"/>
      <c r="J573" s="25"/>
      <c r="K573" s="24"/>
      <c r="L573" s="24">
        <f t="shared" si="23"/>
        <v>0</v>
      </c>
      <c r="M573" s="25"/>
      <c r="N573" s="25"/>
      <c r="O573" s="24"/>
      <c r="P573" s="48">
        <v>65.7</v>
      </c>
      <c r="Q573" s="42"/>
    </row>
    <row r="574" spans="1:17" ht="30" customHeight="1" x14ac:dyDescent="0.25">
      <c r="A574" s="123"/>
      <c r="B574" s="123"/>
      <c r="C574" s="34"/>
      <c r="D574" s="34"/>
      <c r="E574" s="28" t="s">
        <v>23</v>
      </c>
      <c r="F574" s="22">
        <v>365.98</v>
      </c>
      <c r="G574" s="23" t="s">
        <v>25</v>
      </c>
      <c r="H574" s="24">
        <f t="shared" si="22"/>
        <v>0</v>
      </c>
      <c r="I574" s="25"/>
      <c r="J574" s="25"/>
      <c r="K574" s="24"/>
      <c r="L574" s="24">
        <f t="shared" si="23"/>
        <v>0</v>
      </c>
      <c r="M574" s="25"/>
      <c r="N574" s="25"/>
      <c r="O574" s="24"/>
      <c r="P574" s="48"/>
      <c r="Q574" s="42"/>
    </row>
    <row r="575" spans="1:17" ht="30" customHeight="1" x14ac:dyDescent="0.25">
      <c r="A575" s="123"/>
      <c r="B575" s="123"/>
      <c r="C575" s="34"/>
      <c r="D575" s="34"/>
      <c r="E575" s="28" t="s">
        <v>23</v>
      </c>
      <c r="F575" s="22">
        <v>531.28</v>
      </c>
      <c r="G575" s="23" t="s">
        <v>26</v>
      </c>
      <c r="H575" s="24">
        <f t="shared" si="22"/>
        <v>1.441E-3</v>
      </c>
      <c r="I575" s="25">
        <v>4.8100000000000004E-4</v>
      </c>
      <c r="J575" s="25">
        <v>4.8100000000000004E-4</v>
      </c>
      <c r="K575" s="24">
        <v>4.7900000000000004E-4</v>
      </c>
      <c r="L575" s="24">
        <f t="shared" si="23"/>
        <v>1.441E-3</v>
      </c>
      <c r="M575" s="25">
        <v>4.8100000000000004E-4</v>
      </c>
      <c r="N575" s="25">
        <v>4.8100000000000004E-4</v>
      </c>
      <c r="O575" s="24">
        <v>4.7900000000000004E-4</v>
      </c>
      <c r="P575" s="48"/>
      <c r="Q575" s="42"/>
    </row>
    <row r="576" spans="1:17" ht="30" customHeight="1" x14ac:dyDescent="0.25">
      <c r="A576" s="123"/>
      <c r="B576" s="123"/>
      <c r="C576" s="34"/>
      <c r="D576" s="34"/>
      <c r="E576" s="28" t="s">
        <v>23</v>
      </c>
      <c r="F576" s="22">
        <v>747.33</v>
      </c>
      <c r="G576" s="23" t="s">
        <v>27</v>
      </c>
      <c r="H576" s="24">
        <f t="shared" si="22"/>
        <v>0</v>
      </c>
      <c r="I576" s="25"/>
      <c r="J576" s="25"/>
      <c r="K576" s="24"/>
      <c r="L576" s="24">
        <f t="shared" si="23"/>
        <v>0</v>
      </c>
      <c r="M576" s="25"/>
      <c r="N576" s="25"/>
      <c r="O576" s="24"/>
      <c r="P576" s="48"/>
      <c r="Q576" s="42"/>
    </row>
    <row r="577" spans="1:17" ht="30" customHeight="1" x14ac:dyDescent="0.25">
      <c r="A577" s="123"/>
      <c r="B577" s="123"/>
      <c r="C577" s="34"/>
      <c r="D577" s="34"/>
      <c r="E577" s="28" t="s">
        <v>23</v>
      </c>
      <c r="F577" s="22">
        <v>772.79</v>
      </c>
      <c r="G577" s="23" t="s">
        <v>28</v>
      </c>
      <c r="H577" s="24">
        <f t="shared" si="22"/>
        <v>0.25126700000000002</v>
      </c>
      <c r="I577" s="25">
        <v>9.5346E-2</v>
      </c>
      <c r="J577" s="25">
        <v>7.5728000000000004E-2</v>
      </c>
      <c r="K577" s="24">
        <v>8.0193E-2</v>
      </c>
      <c r="L577" s="24">
        <f t="shared" si="23"/>
        <v>0.25126700000000002</v>
      </c>
      <c r="M577" s="25">
        <v>9.5346E-2</v>
      </c>
      <c r="N577" s="25">
        <v>7.5728000000000004E-2</v>
      </c>
      <c r="O577" s="24">
        <v>8.0193E-2</v>
      </c>
      <c r="P577" s="48"/>
      <c r="Q577" s="42"/>
    </row>
    <row r="578" spans="1:17" ht="30" customHeight="1" x14ac:dyDescent="0.25">
      <c r="A578" s="123"/>
      <c r="B578" s="123"/>
      <c r="C578" s="34"/>
      <c r="D578" s="34"/>
      <c r="E578" s="28" t="s">
        <v>23</v>
      </c>
      <c r="F578" s="22">
        <v>826.89</v>
      </c>
      <c r="G578" s="23" t="s">
        <v>29</v>
      </c>
      <c r="H578" s="24">
        <f t="shared" si="22"/>
        <v>5.2090000000000001E-3</v>
      </c>
      <c r="I578" s="25">
        <v>1.771E-3</v>
      </c>
      <c r="J578" s="25">
        <v>1.7900000000000001E-3</v>
      </c>
      <c r="K578" s="24">
        <v>1.6479999999999999E-3</v>
      </c>
      <c r="L578" s="24">
        <f t="shared" si="23"/>
        <v>5.2090000000000001E-3</v>
      </c>
      <c r="M578" s="25">
        <v>1.771E-3</v>
      </c>
      <c r="N578" s="25">
        <v>1.7900000000000001E-3</v>
      </c>
      <c r="O578" s="24">
        <v>1.6479999999999999E-3</v>
      </c>
      <c r="P578" s="48"/>
      <c r="Q578" s="42"/>
    </row>
    <row r="579" spans="1:17" ht="30" customHeight="1" x14ac:dyDescent="0.25">
      <c r="A579" s="123"/>
      <c r="B579" s="123"/>
      <c r="C579" s="34"/>
      <c r="D579" s="34"/>
      <c r="E579" s="28" t="s">
        <v>23</v>
      </c>
      <c r="F579" s="22">
        <v>829.48</v>
      </c>
      <c r="G579" s="23" t="s">
        <v>30</v>
      </c>
      <c r="H579" s="24">
        <f t="shared" si="22"/>
        <v>0</v>
      </c>
      <c r="I579" s="25"/>
      <c r="J579" s="25"/>
      <c r="K579" s="24"/>
      <c r="L579" s="24">
        <f t="shared" si="23"/>
        <v>0</v>
      </c>
      <c r="M579" s="25"/>
      <c r="N579" s="25"/>
      <c r="O579" s="24"/>
      <c r="P579" s="48"/>
      <c r="Q579" s="42"/>
    </row>
    <row r="580" spans="1:17" ht="30" customHeight="1" x14ac:dyDescent="0.25">
      <c r="A580" s="123"/>
      <c r="B580" s="123"/>
      <c r="C580" s="34"/>
      <c r="D580" s="34"/>
      <c r="E580" s="28" t="s">
        <v>23</v>
      </c>
      <c r="F580" s="22">
        <v>627.05999999999995</v>
      </c>
      <c r="G580" s="23" t="s">
        <v>19</v>
      </c>
      <c r="H580" s="24">
        <f t="shared" si="22"/>
        <v>0.20846300000000001</v>
      </c>
      <c r="I580" s="25">
        <v>5.4737000000000001E-2</v>
      </c>
      <c r="J580" s="25">
        <v>8.0417000000000002E-2</v>
      </c>
      <c r="K580" s="24">
        <v>7.3308999999999999E-2</v>
      </c>
      <c r="L580" s="24">
        <f t="shared" si="23"/>
        <v>0.20846300000000001</v>
      </c>
      <c r="M580" s="25">
        <v>5.4737000000000001E-2</v>
      </c>
      <c r="N580" s="25">
        <v>8.0417000000000002E-2</v>
      </c>
      <c r="O580" s="24">
        <v>7.3308999999999999E-2</v>
      </c>
      <c r="P580" s="48"/>
      <c r="Q580" s="42"/>
    </row>
    <row r="581" spans="1:17" ht="30" customHeight="1" x14ac:dyDescent="0.25">
      <c r="A581" s="123"/>
      <c r="B581" s="123"/>
      <c r="C581" s="34" t="s">
        <v>166</v>
      </c>
      <c r="D581" s="34"/>
      <c r="E581" s="28" t="s">
        <v>23</v>
      </c>
      <c r="F581" s="29">
        <v>310.87</v>
      </c>
      <c r="G581" s="23" t="s">
        <v>24</v>
      </c>
      <c r="H581" s="24">
        <f t="shared" si="22"/>
        <v>0</v>
      </c>
      <c r="I581" s="25"/>
      <c r="J581" s="25"/>
      <c r="K581" s="24"/>
      <c r="L581" s="24">
        <f t="shared" si="23"/>
        <v>0</v>
      </c>
      <c r="M581" s="25"/>
      <c r="N581" s="25"/>
      <c r="O581" s="24"/>
      <c r="P581" s="48">
        <v>65.7</v>
      </c>
      <c r="Q581" s="42"/>
    </row>
    <row r="582" spans="1:17" ht="30" customHeight="1" x14ac:dyDescent="0.25">
      <c r="A582" s="123"/>
      <c r="B582" s="123"/>
      <c r="C582" s="34"/>
      <c r="D582" s="34"/>
      <c r="E582" s="28" t="s">
        <v>23</v>
      </c>
      <c r="F582" s="22">
        <v>365.98</v>
      </c>
      <c r="G582" s="23" t="s">
        <v>25</v>
      </c>
      <c r="H582" s="24">
        <f t="shared" si="22"/>
        <v>0</v>
      </c>
      <c r="I582" s="25"/>
      <c r="J582" s="25"/>
      <c r="K582" s="24"/>
      <c r="L582" s="24">
        <f t="shared" si="23"/>
        <v>0</v>
      </c>
      <c r="M582" s="25"/>
      <c r="N582" s="25"/>
      <c r="O582" s="24"/>
      <c r="P582" s="48"/>
      <c r="Q582" s="42"/>
    </row>
    <row r="583" spans="1:17" ht="30" customHeight="1" x14ac:dyDescent="0.25">
      <c r="A583" s="123"/>
      <c r="B583" s="123"/>
      <c r="C583" s="34"/>
      <c r="D583" s="34"/>
      <c r="E583" s="28" t="s">
        <v>23</v>
      </c>
      <c r="F583" s="22">
        <v>531.28</v>
      </c>
      <c r="G583" s="23" t="s">
        <v>26</v>
      </c>
      <c r="H583" s="24">
        <f t="shared" si="22"/>
        <v>1.2300000000000002E-3</v>
      </c>
      <c r="I583" s="25">
        <v>4.1000000000000005E-4</v>
      </c>
      <c r="J583" s="25">
        <v>4.1000000000000005E-4</v>
      </c>
      <c r="K583" s="24">
        <v>4.1000000000000005E-4</v>
      </c>
      <c r="L583" s="24">
        <f t="shared" si="23"/>
        <v>1.2300000000000002E-3</v>
      </c>
      <c r="M583" s="25">
        <v>4.1000000000000005E-4</v>
      </c>
      <c r="N583" s="25">
        <v>4.1000000000000005E-4</v>
      </c>
      <c r="O583" s="24">
        <v>4.1000000000000005E-4</v>
      </c>
      <c r="P583" s="48"/>
      <c r="Q583" s="42"/>
    </row>
    <row r="584" spans="1:17" ht="30" customHeight="1" x14ac:dyDescent="0.25">
      <c r="A584" s="123"/>
      <c r="B584" s="123"/>
      <c r="C584" s="34"/>
      <c r="D584" s="34"/>
      <c r="E584" s="28" t="s">
        <v>23</v>
      </c>
      <c r="F584" s="22">
        <v>747.33</v>
      </c>
      <c r="G584" s="23" t="s">
        <v>27</v>
      </c>
      <c r="H584" s="24">
        <f t="shared" si="22"/>
        <v>1.3835760000000001</v>
      </c>
      <c r="I584" s="25">
        <v>0.43994800000000001</v>
      </c>
      <c r="J584" s="25">
        <v>0.50327600000000006</v>
      </c>
      <c r="K584" s="24">
        <v>0.44035199999999997</v>
      </c>
      <c r="L584" s="24">
        <f t="shared" si="23"/>
        <v>1.3835760000000001</v>
      </c>
      <c r="M584" s="25">
        <v>0.43994800000000001</v>
      </c>
      <c r="N584" s="25">
        <v>0.50327600000000006</v>
      </c>
      <c r="O584" s="24">
        <v>0.44035199999999997</v>
      </c>
      <c r="P584" s="48"/>
      <c r="Q584" s="42"/>
    </row>
    <row r="585" spans="1:17" ht="30" customHeight="1" x14ac:dyDescent="0.25">
      <c r="A585" s="123"/>
      <c r="B585" s="123"/>
      <c r="C585" s="34"/>
      <c r="D585" s="34"/>
      <c r="E585" s="28" t="s">
        <v>23</v>
      </c>
      <c r="F585" s="22">
        <v>772.79</v>
      </c>
      <c r="G585" s="23" t="s">
        <v>28</v>
      </c>
      <c r="H585" s="24">
        <f t="shared" si="22"/>
        <v>0.69831500000000002</v>
      </c>
      <c r="I585" s="25">
        <v>0.24531699999999998</v>
      </c>
      <c r="J585" s="25">
        <v>0.22072899999999998</v>
      </c>
      <c r="K585" s="24">
        <v>0.232269</v>
      </c>
      <c r="L585" s="24">
        <f t="shared" si="23"/>
        <v>0.69831500000000002</v>
      </c>
      <c r="M585" s="25">
        <v>0.24531699999999998</v>
      </c>
      <c r="N585" s="25">
        <v>0.22072899999999998</v>
      </c>
      <c r="O585" s="24">
        <v>0.232269</v>
      </c>
      <c r="P585" s="48"/>
      <c r="Q585" s="42"/>
    </row>
    <row r="586" spans="1:17" ht="30" customHeight="1" x14ac:dyDescent="0.25">
      <c r="A586" s="123"/>
      <c r="B586" s="123"/>
      <c r="C586" s="34"/>
      <c r="D586" s="34"/>
      <c r="E586" s="28" t="s">
        <v>23</v>
      </c>
      <c r="F586" s="22">
        <v>826.89</v>
      </c>
      <c r="G586" s="23" t="s">
        <v>29</v>
      </c>
      <c r="H586" s="24">
        <f t="shared" si="22"/>
        <v>4.744E-3</v>
      </c>
      <c r="I586" s="25">
        <v>1.766E-3</v>
      </c>
      <c r="J586" s="25">
        <v>1.4890000000000001E-3</v>
      </c>
      <c r="K586" s="24">
        <v>1.4890000000000001E-3</v>
      </c>
      <c r="L586" s="24">
        <f t="shared" si="23"/>
        <v>4.744E-3</v>
      </c>
      <c r="M586" s="25">
        <v>1.766E-3</v>
      </c>
      <c r="N586" s="25">
        <v>1.4890000000000001E-3</v>
      </c>
      <c r="O586" s="24">
        <v>1.4890000000000001E-3</v>
      </c>
      <c r="P586" s="48"/>
      <c r="Q586" s="42"/>
    </row>
    <row r="587" spans="1:17" ht="30" customHeight="1" x14ac:dyDescent="0.25">
      <c r="A587" s="123"/>
      <c r="B587" s="123"/>
      <c r="C587" s="34"/>
      <c r="D587" s="34"/>
      <c r="E587" s="28" t="s">
        <v>23</v>
      </c>
      <c r="F587" s="22">
        <v>829.48</v>
      </c>
      <c r="G587" s="23" t="s">
        <v>30</v>
      </c>
      <c r="H587" s="24">
        <f t="shared" si="22"/>
        <v>0</v>
      </c>
      <c r="I587" s="25"/>
      <c r="J587" s="25"/>
      <c r="K587" s="24"/>
      <c r="L587" s="24">
        <f t="shared" si="23"/>
        <v>0</v>
      </c>
      <c r="M587" s="25"/>
      <c r="N587" s="25"/>
      <c r="O587" s="24"/>
      <c r="P587" s="48"/>
      <c r="Q587" s="42"/>
    </row>
    <row r="588" spans="1:17" ht="30" customHeight="1" x14ac:dyDescent="0.25">
      <c r="A588" s="123"/>
      <c r="B588" s="123"/>
      <c r="C588" s="34"/>
      <c r="D588" s="34"/>
      <c r="E588" s="28" t="s">
        <v>23</v>
      </c>
      <c r="F588" s="22">
        <v>627.05999999999995</v>
      </c>
      <c r="G588" s="23" t="s">
        <v>19</v>
      </c>
      <c r="H588" s="24">
        <f t="shared" si="22"/>
        <v>0.13566600000000001</v>
      </c>
      <c r="I588" s="25">
        <v>4.0597000000000001E-2</v>
      </c>
      <c r="J588" s="25">
        <v>4.9616E-2</v>
      </c>
      <c r="K588" s="24">
        <v>4.5453E-2</v>
      </c>
      <c r="L588" s="24">
        <f t="shared" si="23"/>
        <v>0.13566600000000001</v>
      </c>
      <c r="M588" s="25">
        <v>4.0597000000000001E-2</v>
      </c>
      <c r="N588" s="25">
        <v>4.9616E-2</v>
      </c>
      <c r="O588" s="24">
        <v>4.5453E-2</v>
      </c>
      <c r="P588" s="48"/>
      <c r="Q588" s="42"/>
    </row>
    <row r="589" spans="1:17" ht="30" customHeight="1" x14ac:dyDescent="0.25">
      <c r="A589" s="123"/>
      <c r="B589" s="123"/>
      <c r="C589" s="34" t="s">
        <v>167</v>
      </c>
      <c r="D589" s="34"/>
      <c r="E589" s="28" t="s">
        <v>23</v>
      </c>
      <c r="F589" s="29">
        <v>310.87</v>
      </c>
      <c r="G589" s="23" t="s">
        <v>24</v>
      </c>
      <c r="H589" s="24">
        <f t="shared" si="22"/>
        <v>0</v>
      </c>
      <c r="I589" s="25"/>
      <c r="J589" s="25"/>
      <c r="K589" s="24"/>
      <c r="L589" s="24">
        <f t="shared" si="23"/>
        <v>0</v>
      </c>
      <c r="M589" s="25"/>
      <c r="N589" s="25"/>
      <c r="O589" s="24"/>
      <c r="P589" s="48">
        <v>65.7</v>
      </c>
      <c r="Q589" s="42"/>
    </row>
    <row r="590" spans="1:17" ht="30" customHeight="1" x14ac:dyDescent="0.25">
      <c r="A590" s="123"/>
      <c r="B590" s="123"/>
      <c r="C590" s="34"/>
      <c r="D590" s="34"/>
      <c r="E590" s="28" t="s">
        <v>23</v>
      </c>
      <c r="F590" s="22">
        <v>365.98</v>
      </c>
      <c r="G590" s="23" t="s">
        <v>25</v>
      </c>
      <c r="H590" s="24">
        <f t="shared" si="22"/>
        <v>0</v>
      </c>
      <c r="I590" s="25"/>
      <c r="J590" s="25"/>
      <c r="K590" s="24"/>
      <c r="L590" s="24">
        <f t="shared" si="23"/>
        <v>0</v>
      </c>
      <c r="M590" s="25"/>
      <c r="N590" s="25"/>
      <c r="O590" s="24"/>
      <c r="P590" s="48"/>
      <c r="Q590" s="42"/>
    </row>
    <row r="591" spans="1:17" ht="30" customHeight="1" x14ac:dyDescent="0.25">
      <c r="A591" s="123"/>
      <c r="B591" s="123"/>
      <c r="C591" s="34"/>
      <c r="D591" s="34"/>
      <c r="E591" s="28" t="s">
        <v>23</v>
      </c>
      <c r="F591" s="22">
        <v>531.28</v>
      </c>
      <c r="G591" s="23" t="s">
        <v>26</v>
      </c>
      <c r="H591" s="24">
        <f t="shared" si="22"/>
        <v>1.188E-2</v>
      </c>
      <c r="I591" s="25">
        <v>3.96E-3</v>
      </c>
      <c r="J591" s="25">
        <v>3.96E-3</v>
      </c>
      <c r="K591" s="24">
        <v>3.96E-3</v>
      </c>
      <c r="L591" s="24">
        <f t="shared" si="23"/>
        <v>1.188E-2</v>
      </c>
      <c r="M591" s="25">
        <v>3.96E-3</v>
      </c>
      <c r="N591" s="25">
        <v>3.96E-3</v>
      </c>
      <c r="O591" s="24">
        <v>3.96E-3</v>
      </c>
      <c r="P591" s="48"/>
      <c r="Q591" s="42"/>
    </row>
    <row r="592" spans="1:17" ht="30" customHeight="1" x14ac:dyDescent="0.25">
      <c r="A592" s="123"/>
      <c r="B592" s="123"/>
      <c r="C592" s="34"/>
      <c r="D592" s="34"/>
      <c r="E592" s="28" t="s">
        <v>23</v>
      </c>
      <c r="F592" s="22">
        <v>747.33</v>
      </c>
      <c r="G592" s="23" t="s">
        <v>27</v>
      </c>
      <c r="H592" s="24">
        <f t="shared" si="22"/>
        <v>0</v>
      </c>
      <c r="I592" s="25"/>
      <c r="J592" s="25"/>
      <c r="K592" s="24"/>
      <c r="L592" s="24">
        <f t="shared" si="23"/>
        <v>0</v>
      </c>
      <c r="M592" s="25"/>
      <c r="N592" s="25"/>
      <c r="O592" s="24"/>
      <c r="P592" s="48"/>
      <c r="Q592" s="42"/>
    </row>
    <row r="593" spans="1:17" ht="30" customHeight="1" x14ac:dyDescent="0.25">
      <c r="A593" s="123"/>
      <c r="B593" s="123"/>
      <c r="C593" s="34"/>
      <c r="D593" s="34"/>
      <c r="E593" s="28" t="s">
        <v>23</v>
      </c>
      <c r="F593" s="22">
        <v>772.79</v>
      </c>
      <c r="G593" s="23" t="s">
        <v>28</v>
      </c>
      <c r="H593" s="24">
        <f t="shared" si="22"/>
        <v>0.471252</v>
      </c>
      <c r="I593" s="25">
        <v>0.163523</v>
      </c>
      <c r="J593" s="25">
        <v>0.15374299999999999</v>
      </c>
      <c r="K593" s="24">
        <v>0.15398599999999998</v>
      </c>
      <c r="L593" s="24">
        <f t="shared" si="23"/>
        <v>0.471252</v>
      </c>
      <c r="M593" s="25">
        <v>0.163523</v>
      </c>
      <c r="N593" s="25">
        <v>0.15374299999999999</v>
      </c>
      <c r="O593" s="24">
        <v>0.15398599999999998</v>
      </c>
      <c r="P593" s="48"/>
      <c r="Q593" s="42"/>
    </row>
    <row r="594" spans="1:17" ht="30" customHeight="1" x14ac:dyDescent="0.25">
      <c r="A594" s="123"/>
      <c r="B594" s="123"/>
      <c r="C594" s="34"/>
      <c r="D594" s="34"/>
      <c r="E594" s="28" t="s">
        <v>23</v>
      </c>
      <c r="F594" s="22">
        <v>826.89</v>
      </c>
      <c r="G594" s="23" t="s">
        <v>29</v>
      </c>
      <c r="H594" s="24">
        <f t="shared" si="22"/>
        <v>0.137909</v>
      </c>
      <c r="I594" s="25">
        <v>4.5268000000000003E-2</v>
      </c>
      <c r="J594" s="25">
        <v>4.9093999999999992E-2</v>
      </c>
      <c r="K594" s="24">
        <v>4.3546999999999995E-2</v>
      </c>
      <c r="L594" s="24">
        <f t="shared" si="23"/>
        <v>0.137909</v>
      </c>
      <c r="M594" s="25">
        <v>4.5268000000000003E-2</v>
      </c>
      <c r="N594" s="25">
        <v>4.9093999999999992E-2</v>
      </c>
      <c r="O594" s="24">
        <v>4.3546999999999995E-2</v>
      </c>
      <c r="P594" s="48"/>
      <c r="Q594" s="42"/>
    </row>
    <row r="595" spans="1:17" ht="30" customHeight="1" x14ac:dyDescent="0.25">
      <c r="A595" s="123"/>
      <c r="B595" s="123"/>
      <c r="C595" s="34"/>
      <c r="D595" s="34"/>
      <c r="E595" s="28" t="s">
        <v>23</v>
      </c>
      <c r="F595" s="22">
        <v>829.48</v>
      </c>
      <c r="G595" s="23" t="s">
        <v>30</v>
      </c>
      <c r="H595" s="24">
        <f t="shared" si="22"/>
        <v>2.0063000000000001E-2</v>
      </c>
      <c r="I595" s="25">
        <v>6.7190000000000001E-3</v>
      </c>
      <c r="J595" s="25">
        <v>6.7209999999999995E-3</v>
      </c>
      <c r="K595" s="24">
        <v>6.6230000000000013E-3</v>
      </c>
      <c r="L595" s="24">
        <f t="shared" si="23"/>
        <v>2.0063000000000001E-2</v>
      </c>
      <c r="M595" s="25">
        <v>6.7190000000000001E-3</v>
      </c>
      <c r="N595" s="25">
        <v>6.7209999999999995E-3</v>
      </c>
      <c r="O595" s="24">
        <v>6.6230000000000013E-3</v>
      </c>
      <c r="P595" s="48"/>
      <c r="Q595" s="42"/>
    </row>
    <row r="596" spans="1:17" ht="30" customHeight="1" x14ac:dyDescent="0.25">
      <c r="A596" s="123"/>
      <c r="B596" s="123"/>
      <c r="C596" s="34"/>
      <c r="D596" s="34"/>
      <c r="E596" s="28" t="s">
        <v>23</v>
      </c>
      <c r="F596" s="22">
        <v>627.05999999999995</v>
      </c>
      <c r="G596" s="23" t="s">
        <v>19</v>
      </c>
      <c r="H596" s="24">
        <f t="shared" si="22"/>
        <v>0.476657</v>
      </c>
      <c r="I596" s="25">
        <v>0.140653</v>
      </c>
      <c r="J596" s="25">
        <v>0.16906800000000002</v>
      </c>
      <c r="K596" s="24">
        <v>0.166936</v>
      </c>
      <c r="L596" s="24">
        <f t="shared" si="23"/>
        <v>0.476657</v>
      </c>
      <c r="M596" s="25">
        <v>0.140653</v>
      </c>
      <c r="N596" s="25">
        <v>0.16906800000000002</v>
      </c>
      <c r="O596" s="24">
        <v>0.166936</v>
      </c>
      <c r="P596" s="48"/>
      <c r="Q596" s="42"/>
    </row>
    <row r="597" spans="1:17" ht="30" customHeight="1" x14ac:dyDescent="0.25">
      <c r="A597" s="34">
        <v>39</v>
      </c>
      <c r="B597" s="34" t="s">
        <v>168</v>
      </c>
      <c r="C597" s="34" t="s">
        <v>169</v>
      </c>
      <c r="D597" s="34"/>
      <c r="E597" s="28" t="s">
        <v>23</v>
      </c>
      <c r="F597" s="29">
        <v>310.87</v>
      </c>
      <c r="G597" s="23" t="s">
        <v>24</v>
      </c>
      <c r="H597" s="24">
        <f t="shared" si="22"/>
        <v>0</v>
      </c>
      <c r="I597" s="25"/>
      <c r="J597" s="25"/>
      <c r="K597" s="24"/>
      <c r="L597" s="24">
        <f t="shared" si="23"/>
        <v>0</v>
      </c>
      <c r="M597" s="25"/>
      <c r="N597" s="25"/>
      <c r="O597" s="24"/>
      <c r="P597" s="48">
        <v>965.79</v>
      </c>
      <c r="Q597" s="42"/>
    </row>
    <row r="598" spans="1:17" ht="30" customHeight="1" x14ac:dyDescent="0.25">
      <c r="A598" s="34"/>
      <c r="B598" s="34"/>
      <c r="C598" s="34"/>
      <c r="D598" s="34"/>
      <c r="E598" s="28" t="s">
        <v>23</v>
      </c>
      <c r="F598" s="22">
        <v>365.98</v>
      </c>
      <c r="G598" s="23" t="s">
        <v>25</v>
      </c>
      <c r="H598" s="24">
        <f t="shared" si="22"/>
        <v>32.071347000000003</v>
      </c>
      <c r="I598" s="25">
        <v>11.120734000000001</v>
      </c>
      <c r="J598" s="25">
        <v>10.494113</v>
      </c>
      <c r="K598" s="24">
        <v>10.4565</v>
      </c>
      <c r="L598" s="24">
        <f t="shared" si="23"/>
        <v>32.071347000000003</v>
      </c>
      <c r="M598" s="25">
        <v>11.120734000000001</v>
      </c>
      <c r="N598" s="25">
        <v>10.494113</v>
      </c>
      <c r="O598" s="24">
        <v>10.4565</v>
      </c>
      <c r="P598" s="48"/>
      <c r="Q598" s="42"/>
    </row>
    <row r="599" spans="1:17" ht="30" customHeight="1" x14ac:dyDescent="0.25">
      <c r="A599" s="34"/>
      <c r="B599" s="34"/>
      <c r="C599" s="34"/>
      <c r="D599" s="34"/>
      <c r="E599" s="28" t="s">
        <v>23</v>
      </c>
      <c r="F599" s="22">
        <v>531.28</v>
      </c>
      <c r="G599" s="23" t="s">
        <v>26</v>
      </c>
      <c r="H599" s="24">
        <f t="shared" si="22"/>
        <v>9.979139</v>
      </c>
      <c r="I599" s="25">
        <v>3.3525469999999999</v>
      </c>
      <c r="J599" s="25">
        <v>3.229822</v>
      </c>
      <c r="K599" s="24">
        <v>3.3967700000000001</v>
      </c>
      <c r="L599" s="24">
        <f t="shared" si="23"/>
        <v>9.979139</v>
      </c>
      <c r="M599" s="25">
        <v>3.3525469999999999</v>
      </c>
      <c r="N599" s="25">
        <v>3.229822</v>
      </c>
      <c r="O599" s="24">
        <v>3.3967700000000001</v>
      </c>
      <c r="P599" s="48"/>
      <c r="Q599" s="42"/>
    </row>
    <row r="600" spans="1:17" ht="30" customHeight="1" x14ac:dyDescent="0.25">
      <c r="A600" s="34"/>
      <c r="B600" s="34"/>
      <c r="C600" s="34"/>
      <c r="D600" s="34"/>
      <c r="E600" s="28" t="s">
        <v>23</v>
      </c>
      <c r="F600" s="22">
        <v>747.33</v>
      </c>
      <c r="G600" s="23" t="s">
        <v>27</v>
      </c>
      <c r="H600" s="24">
        <f t="shared" si="22"/>
        <v>4.8260079999999999</v>
      </c>
      <c r="I600" s="25">
        <v>1.731538</v>
      </c>
      <c r="J600" s="25">
        <v>1.5771209999999998</v>
      </c>
      <c r="K600" s="24">
        <v>1.5173490000000001</v>
      </c>
      <c r="L600" s="24">
        <f t="shared" si="23"/>
        <v>4.8260079999999999</v>
      </c>
      <c r="M600" s="25">
        <v>1.731538</v>
      </c>
      <c r="N600" s="25">
        <v>1.5771209999999998</v>
      </c>
      <c r="O600" s="24">
        <v>1.5173490000000001</v>
      </c>
      <c r="P600" s="48"/>
      <c r="Q600" s="42"/>
    </row>
    <row r="601" spans="1:17" ht="30" customHeight="1" x14ac:dyDescent="0.25">
      <c r="A601" s="34"/>
      <c r="B601" s="34"/>
      <c r="C601" s="34"/>
      <c r="D601" s="34"/>
      <c r="E601" s="28" t="s">
        <v>23</v>
      </c>
      <c r="F601" s="22">
        <v>772.79</v>
      </c>
      <c r="G601" s="23" t="s">
        <v>28</v>
      </c>
      <c r="H601" s="24">
        <f t="shared" si="22"/>
        <v>1.303655</v>
      </c>
      <c r="I601" s="25">
        <v>0.45899000000000001</v>
      </c>
      <c r="J601" s="25">
        <v>0.42782199999999998</v>
      </c>
      <c r="K601" s="24">
        <v>0.41684300000000002</v>
      </c>
      <c r="L601" s="24">
        <f t="shared" si="23"/>
        <v>1.303655</v>
      </c>
      <c r="M601" s="25">
        <v>0.45899000000000001</v>
      </c>
      <c r="N601" s="25">
        <v>0.42782199999999998</v>
      </c>
      <c r="O601" s="24">
        <v>0.41684300000000002</v>
      </c>
      <c r="P601" s="48"/>
      <c r="Q601" s="42"/>
    </row>
    <row r="602" spans="1:17" ht="30" customHeight="1" x14ac:dyDescent="0.25">
      <c r="A602" s="34"/>
      <c r="B602" s="34"/>
      <c r="C602" s="34"/>
      <c r="D602" s="34"/>
      <c r="E602" s="28" t="s">
        <v>23</v>
      </c>
      <c r="F602" s="22">
        <v>826.89</v>
      </c>
      <c r="G602" s="23" t="s">
        <v>29</v>
      </c>
      <c r="H602" s="24">
        <f t="shared" si="22"/>
        <v>1.2569370000000002</v>
      </c>
      <c r="I602" s="25">
        <v>0.43651200000000001</v>
      </c>
      <c r="J602" s="25">
        <v>0.42178500000000002</v>
      </c>
      <c r="K602" s="24">
        <v>0.39864000000000005</v>
      </c>
      <c r="L602" s="24">
        <f t="shared" si="23"/>
        <v>1.2569370000000002</v>
      </c>
      <c r="M602" s="25">
        <v>0.43651200000000001</v>
      </c>
      <c r="N602" s="25">
        <v>0.42178500000000002</v>
      </c>
      <c r="O602" s="24">
        <v>0.39864000000000005</v>
      </c>
      <c r="P602" s="48"/>
      <c r="Q602" s="42"/>
    </row>
    <row r="603" spans="1:17" ht="30" customHeight="1" x14ac:dyDescent="0.25">
      <c r="A603" s="123"/>
      <c r="B603" s="123"/>
      <c r="C603" s="34"/>
      <c r="D603" s="34"/>
      <c r="E603" s="28" t="s">
        <v>23</v>
      </c>
      <c r="F603" s="22">
        <v>829.48</v>
      </c>
      <c r="G603" s="23" t="s">
        <v>30</v>
      </c>
      <c r="H603" s="24">
        <f t="shared" si="22"/>
        <v>0.12978100000000001</v>
      </c>
      <c r="I603" s="25">
        <v>4.3499000000000003E-2</v>
      </c>
      <c r="J603" s="25">
        <v>4.5391999999999988E-2</v>
      </c>
      <c r="K603" s="24">
        <v>4.0890000000000003E-2</v>
      </c>
      <c r="L603" s="24">
        <f t="shared" si="23"/>
        <v>0.12978100000000001</v>
      </c>
      <c r="M603" s="25">
        <v>4.3499000000000003E-2</v>
      </c>
      <c r="N603" s="25">
        <v>4.5391999999999988E-2</v>
      </c>
      <c r="O603" s="24">
        <v>4.0890000000000003E-2</v>
      </c>
      <c r="P603" s="48"/>
      <c r="Q603" s="42"/>
    </row>
    <row r="604" spans="1:17" ht="30" customHeight="1" x14ac:dyDescent="0.25">
      <c r="A604" s="123"/>
      <c r="B604" s="123"/>
      <c r="C604" s="34"/>
      <c r="D604" s="34"/>
      <c r="E604" s="28" t="s">
        <v>23</v>
      </c>
      <c r="F604" s="22">
        <v>627.05999999999995</v>
      </c>
      <c r="G604" s="23" t="s">
        <v>19</v>
      </c>
      <c r="H604" s="24">
        <f t="shared" si="22"/>
        <v>8.3797840000000008</v>
      </c>
      <c r="I604" s="25">
        <v>2.616066</v>
      </c>
      <c r="J604" s="25">
        <v>2.5826419999999999</v>
      </c>
      <c r="K604" s="24">
        <v>3.181076</v>
      </c>
      <c r="L604" s="24">
        <f t="shared" si="23"/>
        <v>8.3797840000000008</v>
      </c>
      <c r="M604" s="25">
        <v>2.616066</v>
      </c>
      <c r="N604" s="25">
        <v>2.5826419999999999</v>
      </c>
      <c r="O604" s="24">
        <v>3.181076</v>
      </c>
      <c r="P604" s="48"/>
      <c r="Q604" s="42"/>
    </row>
    <row r="605" spans="1:17" ht="30" customHeight="1" x14ac:dyDescent="0.25">
      <c r="A605" s="123"/>
      <c r="B605" s="123"/>
      <c r="C605" s="34" t="s">
        <v>170</v>
      </c>
      <c r="D605" s="34"/>
      <c r="E605" s="28" t="s">
        <v>23</v>
      </c>
      <c r="F605" s="29">
        <v>310.87</v>
      </c>
      <c r="G605" s="23" t="s">
        <v>24</v>
      </c>
      <c r="H605" s="24">
        <f t="shared" si="22"/>
        <v>0</v>
      </c>
      <c r="I605" s="25"/>
      <c r="J605" s="25"/>
      <c r="K605" s="24"/>
      <c r="L605" s="24">
        <f t="shared" si="23"/>
        <v>0</v>
      </c>
      <c r="M605" s="25"/>
      <c r="N605" s="25"/>
      <c r="O605" s="24"/>
      <c r="P605" s="48">
        <v>4.5999999999999996</v>
      </c>
      <c r="Q605" s="42"/>
    </row>
    <row r="606" spans="1:17" ht="30" customHeight="1" x14ac:dyDescent="0.25">
      <c r="A606" s="123"/>
      <c r="B606" s="123"/>
      <c r="C606" s="34"/>
      <c r="D606" s="34"/>
      <c r="E606" s="28" t="s">
        <v>23</v>
      </c>
      <c r="F606" s="22">
        <v>365.98</v>
      </c>
      <c r="G606" s="23" t="s">
        <v>25</v>
      </c>
      <c r="H606" s="24">
        <f t="shared" si="22"/>
        <v>0</v>
      </c>
      <c r="I606" s="25"/>
      <c r="J606" s="25"/>
      <c r="K606" s="24"/>
      <c r="L606" s="24">
        <f t="shared" si="23"/>
        <v>0</v>
      </c>
      <c r="M606" s="25"/>
      <c r="N606" s="25"/>
      <c r="O606" s="24"/>
      <c r="P606" s="48"/>
      <c r="Q606" s="42"/>
    </row>
    <row r="607" spans="1:17" ht="30" customHeight="1" x14ac:dyDescent="0.25">
      <c r="A607" s="123"/>
      <c r="B607" s="123"/>
      <c r="C607" s="34"/>
      <c r="D607" s="34"/>
      <c r="E607" s="28" t="s">
        <v>23</v>
      </c>
      <c r="F607" s="22">
        <v>531.28</v>
      </c>
      <c r="G607" s="23" t="s">
        <v>26</v>
      </c>
      <c r="H607" s="24">
        <f>SUM(I607:K607)</f>
        <v>4.3349999999999994E-3</v>
      </c>
      <c r="I607" s="25">
        <v>1.4449999999999999E-3</v>
      </c>
      <c r="J607" s="25">
        <v>1.4449999999999999E-3</v>
      </c>
      <c r="K607" s="24">
        <v>1.4449999999999999E-3</v>
      </c>
      <c r="L607" s="24">
        <f t="shared" si="23"/>
        <v>4.3349999999999994E-3</v>
      </c>
      <c r="M607" s="25">
        <v>1.4449999999999999E-3</v>
      </c>
      <c r="N607" s="25">
        <v>1.4449999999999999E-3</v>
      </c>
      <c r="O607" s="24">
        <v>1.4449999999999999E-3</v>
      </c>
      <c r="P607" s="48"/>
      <c r="Q607" s="42"/>
    </row>
    <row r="608" spans="1:17" ht="30" customHeight="1" x14ac:dyDescent="0.25">
      <c r="A608" s="123"/>
      <c r="B608" s="123"/>
      <c r="C608" s="34"/>
      <c r="D608" s="34"/>
      <c r="E608" s="28" t="s">
        <v>23</v>
      </c>
      <c r="F608" s="22">
        <v>747.33</v>
      </c>
      <c r="G608" s="23" t="s">
        <v>27</v>
      </c>
      <c r="H608" s="24">
        <f t="shared" si="22"/>
        <v>0</v>
      </c>
      <c r="I608" s="25"/>
      <c r="J608" s="25"/>
      <c r="K608" s="24"/>
      <c r="L608" s="24">
        <f t="shared" si="23"/>
        <v>0</v>
      </c>
      <c r="M608" s="25"/>
      <c r="N608" s="25"/>
      <c r="O608" s="24"/>
      <c r="P608" s="48"/>
      <c r="Q608" s="42"/>
    </row>
    <row r="609" spans="1:17" ht="30" customHeight="1" x14ac:dyDescent="0.25">
      <c r="A609" s="123"/>
      <c r="B609" s="123"/>
      <c r="C609" s="34"/>
      <c r="D609" s="34"/>
      <c r="E609" s="28" t="s">
        <v>23</v>
      </c>
      <c r="F609" s="22">
        <v>772.79</v>
      </c>
      <c r="G609" s="23" t="s">
        <v>28</v>
      </c>
      <c r="H609" s="24">
        <f t="shared" si="22"/>
        <v>6.8504999999999996E-2</v>
      </c>
      <c r="I609" s="25">
        <v>2.4948000000000001E-2</v>
      </c>
      <c r="J609" s="25">
        <v>2.1134E-2</v>
      </c>
      <c r="K609" s="24">
        <v>2.2422999999999998E-2</v>
      </c>
      <c r="L609" s="24">
        <f t="shared" si="23"/>
        <v>6.8504999999999996E-2</v>
      </c>
      <c r="M609" s="25">
        <v>2.4948000000000001E-2</v>
      </c>
      <c r="N609" s="25">
        <v>2.1134E-2</v>
      </c>
      <c r="O609" s="24">
        <v>2.2422999999999998E-2</v>
      </c>
      <c r="P609" s="48"/>
      <c r="Q609" s="42"/>
    </row>
    <row r="610" spans="1:17" ht="30" customHeight="1" x14ac:dyDescent="0.25">
      <c r="A610" s="123"/>
      <c r="B610" s="123"/>
      <c r="C610" s="34"/>
      <c r="D610" s="34"/>
      <c r="E610" s="28" t="s">
        <v>23</v>
      </c>
      <c r="F610" s="22">
        <v>826.89</v>
      </c>
      <c r="G610" s="23" t="s">
        <v>29</v>
      </c>
      <c r="H610" s="24">
        <f t="shared" si="22"/>
        <v>2.4249000000000003E-2</v>
      </c>
      <c r="I610" s="25">
        <v>8.6550000000000012E-3</v>
      </c>
      <c r="J610" s="25">
        <v>7.7260000000000011E-3</v>
      </c>
      <c r="K610" s="24">
        <v>7.868E-3</v>
      </c>
      <c r="L610" s="24">
        <f t="shared" si="23"/>
        <v>2.4249000000000003E-2</v>
      </c>
      <c r="M610" s="25">
        <v>8.6550000000000012E-3</v>
      </c>
      <c r="N610" s="25">
        <v>7.7260000000000011E-3</v>
      </c>
      <c r="O610" s="24">
        <v>7.868E-3</v>
      </c>
      <c r="P610" s="48"/>
      <c r="Q610" s="42"/>
    </row>
    <row r="611" spans="1:17" ht="30" customHeight="1" x14ac:dyDescent="0.25">
      <c r="A611" s="123"/>
      <c r="B611" s="123"/>
      <c r="C611" s="34"/>
      <c r="D611" s="34"/>
      <c r="E611" s="28" t="s">
        <v>23</v>
      </c>
      <c r="F611" s="22">
        <v>829.48</v>
      </c>
      <c r="G611" s="23" t="s">
        <v>30</v>
      </c>
      <c r="H611" s="24">
        <f t="shared" si="22"/>
        <v>1.1885000000000001E-2</v>
      </c>
      <c r="I611" s="25">
        <v>3.6640000000000006E-3</v>
      </c>
      <c r="J611" s="25">
        <v>5.1330000000000004E-3</v>
      </c>
      <c r="K611" s="24">
        <v>3.088E-3</v>
      </c>
      <c r="L611" s="24">
        <f t="shared" si="23"/>
        <v>1.1885000000000001E-2</v>
      </c>
      <c r="M611" s="25">
        <v>3.6640000000000006E-3</v>
      </c>
      <c r="N611" s="25">
        <v>5.1330000000000004E-3</v>
      </c>
      <c r="O611" s="24">
        <v>3.088E-3</v>
      </c>
      <c r="P611" s="48"/>
      <c r="Q611" s="42"/>
    </row>
    <row r="612" spans="1:17" ht="30" customHeight="1" x14ac:dyDescent="0.25">
      <c r="A612" s="123"/>
      <c r="B612" s="123"/>
      <c r="C612" s="34"/>
      <c r="D612" s="34"/>
      <c r="E612" s="28" t="s">
        <v>23</v>
      </c>
      <c r="F612" s="22">
        <v>627.05999999999995</v>
      </c>
      <c r="G612" s="23" t="s">
        <v>19</v>
      </c>
      <c r="H612" s="24">
        <f t="shared" si="22"/>
        <v>0.219495</v>
      </c>
      <c r="I612" s="25">
        <v>7.078799999999999E-2</v>
      </c>
      <c r="J612" s="25">
        <v>7.1575999999999987E-2</v>
      </c>
      <c r="K612" s="24">
        <v>7.7131000000000005E-2</v>
      </c>
      <c r="L612" s="24">
        <f t="shared" si="23"/>
        <v>0.219495</v>
      </c>
      <c r="M612" s="25">
        <v>7.078799999999999E-2</v>
      </c>
      <c r="N612" s="25">
        <v>7.1575999999999987E-2</v>
      </c>
      <c r="O612" s="24">
        <v>7.7131000000000005E-2</v>
      </c>
      <c r="P612" s="48"/>
      <c r="Q612" s="42"/>
    </row>
    <row r="613" spans="1:17" ht="30" customHeight="1" x14ac:dyDescent="0.25">
      <c r="A613" s="34">
        <v>40</v>
      </c>
      <c r="B613" s="34" t="s">
        <v>171</v>
      </c>
      <c r="C613" s="34" t="s">
        <v>172</v>
      </c>
      <c r="D613" s="34"/>
      <c r="E613" s="28" t="s">
        <v>23</v>
      </c>
      <c r="F613" s="29">
        <v>310.87</v>
      </c>
      <c r="G613" s="23" t="s">
        <v>24</v>
      </c>
      <c r="H613" s="24">
        <f t="shared" si="22"/>
        <v>0</v>
      </c>
      <c r="I613" s="25"/>
      <c r="J613" s="25"/>
      <c r="K613" s="24"/>
      <c r="L613" s="24">
        <f t="shared" si="23"/>
        <v>0</v>
      </c>
      <c r="M613" s="25"/>
      <c r="N613" s="25"/>
      <c r="O613" s="24"/>
      <c r="P613" s="48">
        <v>62.22</v>
      </c>
      <c r="Q613" s="42"/>
    </row>
    <row r="614" spans="1:17" ht="30" customHeight="1" x14ac:dyDescent="0.25">
      <c r="A614" s="34"/>
      <c r="B614" s="34"/>
      <c r="C614" s="34"/>
      <c r="D614" s="34"/>
      <c r="E614" s="28" t="s">
        <v>23</v>
      </c>
      <c r="F614" s="22">
        <v>365.98</v>
      </c>
      <c r="G614" s="23" t="s">
        <v>25</v>
      </c>
      <c r="H614" s="24">
        <f t="shared" si="22"/>
        <v>0</v>
      </c>
      <c r="I614" s="25"/>
      <c r="J614" s="25"/>
      <c r="K614" s="24"/>
      <c r="L614" s="24">
        <f t="shared" si="23"/>
        <v>0</v>
      </c>
      <c r="M614" s="25"/>
      <c r="N614" s="25"/>
      <c r="O614" s="24"/>
      <c r="P614" s="48"/>
      <c r="Q614" s="42"/>
    </row>
    <row r="615" spans="1:17" ht="30" customHeight="1" x14ac:dyDescent="0.25">
      <c r="A615" s="34"/>
      <c r="B615" s="34"/>
      <c r="C615" s="34"/>
      <c r="D615" s="34"/>
      <c r="E615" s="28" t="s">
        <v>23</v>
      </c>
      <c r="F615" s="22">
        <v>531.28</v>
      </c>
      <c r="G615" s="23" t="s">
        <v>26</v>
      </c>
      <c r="H615" s="24">
        <f t="shared" si="22"/>
        <v>3.8967999999999996E-2</v>
      </c>
      <c r="I615" s="25">
        <v>1.3135999999999998E-2</v>
      </c>
      <c r="J615" s="25">
        <v>1.3235E-2</v>
      </c>
      <c r="K615" s="24">
        <v>1.2596999999999999E-2</v>
      </c>
      <c r="L615" s="24">
        <f t="shared" si="23"/>
        <v>3.8967999999999996E-2</v>
      </c>
      <c r="M615" s="25">
        <v>1.3135999999999998E-2</v>
      </c>
      <c r="N615" s="25">
        <v>1.3235E-2</v>
      </c>
      <c r="O615" s="24">
        <v>1.2596999999999999E-2</v>
      </c>
      <c r="P615" s="48"/>
      <c r="Q615" s="42"/>
    </row>
    <row r="616" spans="1:17" ht="30" customHeight="1" x14ac:dyDescent="0.25">
      <c r="A616" s="34"/>
      <c r="B616" s="34"/>
      <c r="C616" s="34"/>
      <c r="D616" s="34"/>
      <c r="E616" s="28" t="s">
        <v>23</v>
      </c>
      <c r="F616" s="22">
        <v>747.33</v>
      </c>
      <c r="G616" s="23" t="s">
        <v>27</v>
      </c>
      <c r="H616" s="24">
        <f t="shared" si="22"/>
        <v>1.590022</v>
      </c>
      <c r="I616" s="25">
        <v>0.55421100000000001</v>
      </c>
      <c r="J616" s="25">
        <v>0.5279299999999999</v>
      </c>
      <c r="K616" s="24">
        <v>0.50788100000000003</v>
      </c>
      <c r="L616" s="24">
        <f t="shared" si="23"/>
        <v>1.590022</v>
      </c>
      <c r="M616" s="25">
        <v>0.55421100000000001</v>
      </c>
      <c r="N616" s="25">
        <v>0.5279299999999999</v>
      </c>
      <c r="O616" s="24">
        <v>0.50788100000000003</v>
      </c>
      <c r="P616" s="48"/>
      <c r="Q616" s="42"/>
    </row>
    <row r="617" spans="1:17" ht="30" customHeight="1" x14ac:dyDescent="0.25">
      <c r="A617" s="34"/>
      <c r="B617" s="34"/>
      <c r="C617" s="34"/>
      <c r="D617" s="34"/>
      <c r="E617" s="28" t="s">
        <v>23</v>
      </c>
      <c r="F617" s="22">
        <v>772.79</v>
      </c>
      <c r="G617" s="23" t="s">
        <v>28</v>
      </c>
      <c r="H617" s="24">
        <f t="shared" si="22"/>
        <v>0.11429400000000001</v>
      </c>
      <c r="I617" s="25">
        <v>3.9481000000000002E-2</v>
      </c>
      <c r="J617" s="25">
        <v>3.5450000000000002E-2</v>
      </c>
      <c r="K617" s="24">
        <v>3.9363000000000002E-2</v>
      </c>
      <c r="L617" s="24">
        <f t="shared" si="23"/>
        <v>0.11429400000000001</v>
      </c>
      <c r="M617" s="25">
        <v>3.9481000000000002E-2</v>
      </c>
      <c r="N617" s="25">
        <v>3.5450000000000002E-2</v>
      </c>
      <c r="O617" s="24">
        <v>3.9363000000000002E-2</v>
      </c>
      <c r="P617" s="48"/>
      <c r="Q617" s="42"/>
    </row>
    <row r="618" spans="1:17" ht="30" customHeight="1" x14ac:dyDescent="0.25">
      <c r="A618" s="34"/>
      <c r="B618" s="34"/>
      <c r="C618" s="34"/>
      <c r="D618" s="34"/>
      <c r="E618" s="28" t="s">
        <v>23</v>
      </c>
      <c r="F618" s="22">
        <v>826.89</v>
      </c>
      <c r="G618" s="23" t="s">
        <v>29</v>
      </c>
      <c r="H618" s="24">
        <f t="shared" si="22"/>
        <v>0.33469900000000002</v>
      </c>
      <c r="I618" s="25">
        <v>0.11294300000000002</v>
      </c>
      <c r="J618" s="25">
        <v>0.11443200000000001</v>
      </c>
      <c r="K618" s="24">
        <v>0.10732399999999999</v>
      </c>
      <c r="L618" s="24">
        <f t="shared" si="23"/>
        <v>0.33469900000000002</v>
      </c>
      <c r="M618" s="25">
        <v>0.11294300000000002</v>
      </c>
      <c r="N618" s="25">
        <v>0.11443200000000001</v>
      </c>
      <c r="O618" s="24">
        <v>0.10732399999999999</v>
      </c>
      <c r="P618" s="48"/>
      <c r="Q618" s="42"/>
    </row>
    <row r="619" spans="1:17" ht="30" customHeight="1" x14ac:dyDescent="0.25">
      <c r="A619" s="34"/>
      <c r="B619" s="34"/>
      <c r="C619" s="34"/>
      <c r="D619" s="34"/>
      <c r="E619" s="28" t="s">
        <v>23</v>
      </c>
      <c r="F619" s="22">
        <v>829.48</v>
      </c>
      <c r="G619" s="23" t="s">
        <v>30</v>
      </c>
      <c r="H619" s="24">
        <f t="shared" si="22"/>
        <v>8.8558999999999999E-2</v>
      </c>
      <c r="I619" s="25">
        <v>2.9667000000000002E-2</v>
      </c>
      <c r="J619" s="25">
        <v>3.2128000000000004E-2</v>
      </c>
      <c r="K619" s="24">
        <v>2.6764000000000003E-2</v>
      </c>
      <c r="L619" s="24">
        <f t="shared" si="23"/>
        <v>8.8558999999999999E-2</v>
      </c>
      <c r="M619" s="25">
        <v>2.9667000000000002E-2</v>
      </c>
      <c r="N619" s="25">
        <v>3.2128000000000004E-2</v>
      </c>
      <c r="O619" s="24">
        <v>2.6764000000000003E-2</v>
      </c>
      <c r="P619" s="48"/>
      <c r="Q619" s="42"/>
    </row>
    <row r="620" spans="1:17" ht="30" customHeight="1" x14ac:dyDescent="0.25">
      <c r="A620" s="34"/>
      <c r="B620" s="34"/>
      <c r="C620" s="34"/>
      <c r="D620" s="34"/>
      <c r="E620" s="28" t="s">
        <v>23</v>
      </c>
      <c r="F620" s="22">
        <v>627.05999999999995</v>
      </c>
      <c r="G620" s="23" t="s">
        <v>19</v>
      </c>
      <c r="H620" s="24">
        <f t="shared" si="22"/>
        <v>1.854654</v>
      </c>
      <c r="I620" s="25">
        <v>0.55133200000000004</v>
      </c>
      <c r="J620" s="25">
        <v>0.61834199999999995</v>
      </c>
      <c r="K620" s="24">
        <v>0.68498000000000003</v>
      </c>
      <c r="L620" s="24">
        <f t="shared" si="23"/>
        <v>1.854654</v>
      </c>
      <c r="M620" s="25">
        <v>0.55133200000000004</v>
      </c>
      <c r="N620" s="25">
        <v>0.61834199999999995</v>
      </c>
      <c r="O620" s="24">
        <v>0.68498000000000003</v>
      </c>
      <c r="P620" s="48"/>
      <c r="Q620" s="42"/>
    </row>
    <row r="621" spans="1:17" ht="30" customHeight="1" x14ac:dyDescent="0.25">
      <c r="A621" s="34">
        <v>41</v>
      </c>
      <c r="B621" s="34" t="s">
        <v>173</v>
      </c>
      <c r="C621" s="34" t="s">
        <v>174</v>
      </c>
      <c r="D621" s="34"/>
      <c r="E621" s="28" t="s">
        <v>23</v>
      </c>
      <c r="F621" s="29">
        <v>310.87</v>
      </c>
      <c r="G621" s="23" t="s">
        <v>24</v>
      </c>
      <c r="H621" s="24">
        <f t="shared" si="22"/>
        <v>0</v>
      </c>
      <c r="I621" s="25"/>
      <c r="J621" s="25"/>
      <c r="K621" s="24"/>
      <c r="L621" s="24">
        <f t="shared" si="23"/>
        <v>0</v>
      </c>
      <c r="M621" s="25"/>
      <c r="N621" s="25"/>
      <c r="O621" s="24"/>
      <c r="P621" s="48">
        <v>657</v>
      </c>
      <c r="Q621" s="42"/>
    </row>
    <row r="622" spans="1:17" ht="30" customHeight="1" x14ac:dyDescent="0.25">
      <c r="A622" s="34"/>
      <c r="B622" s="34"/>
      <c r="C622" s="34"/>
      <c r="D622" s="34"/>
      <c r="E622" s="28" t="s">
        <v>23</v>
      </c>
      <c r="F622" s="22">
        <v>365.98</v>
      </c>
      <c r="G622" s="23" t="s">
        <v>25</v>
      </c>
      <c r="H622" s="24">
        <f t="shared" si="22"/>
        <v>50.292071000000007</v>
      </c>
      <c r="I622" s="25">
        <v>15.917635000000001</v>
      </c>
      <c r="J622" s="25">
        <v>13.358681000000001</v>
      </c>
      <c r="K622" s="24">
        <v>21.015755000000002</v>
      </c>
      <c r="L622" s="24">
        <f t="shared" si="23"/>
        <v>50.292071000000007</v>
      </c>
      <c r="M622" s="25">
        <v>15.917635000000001</v>
      </c>
      <c r="N622" s="25">
        <v>13.358681000000001</v>
      </c>
      <c r="O622" s="24">
        <v>21.015755000000002</v>
      </c>
      <c r="P622" s="48"/>
      <c r="Q622" s="42"/>
    </row>
    <row r="623" spans="1:17" ht="30" customHeight="1" x14ac:dyDescent="0.25">
      <c r="A623" s="34"/>
      <c r="B623" s="34"/>
      <c r="C623" s="34"/>
      <c r="D623" s="34"/>
      <c r="E623" s="28" t="s">
        <v>23</v>
      </c>
      <c r="F623" s="22">
        <v>531.28</v>
      </c>
      <c r="G623" s="23" t="s">
        <v>26</v>
      </c>
      <c r="H623" s="24">
        <f t="shared" si="22"/>
        <v>4.4889999999999999E-2</v>
      </c>
      <c r="I623" s="25">
        <v>1.5489000000000001E-2</v>
      </c>
      <c r="J623" s="25">
        <v>1.4728E-2</v>
      </c>
      <c r="K623" s="24">
        <v>1.4673E-2</v>
      </c>
      <c r="L623" s="24">
        <f t="shared" si="23"/>
        <v>4.4889999999999999E-2</v>
      </c>
      <c r="M623" s="25">
        <v>1.5489000000000001E-2</v>
      </c>
      <c r="N623" s="25">
        <v>1.4728E-2</v>
      </c>
      <c r="O623" s="24">
        <v>1.4673E-2</v>
      </c>
      <c r="P623" s="48"/>
      <c r="Q623" s="42"/>
    </row>
    <row r="624" spans="1:17" ht="30" customHeight="1" x14ac:dyDescent="0.25">
      <c r="A624" s="34"/>
      <c r="B624" s="34"/>
      <c r="C624" s="34"/>
      <c r="D624" s="34"/>
      <c r="E624" s="28" t="s">
        <v>23</v>
      </c>
      <c r="F624" s="22">
        <v>747.33</v>
      </c>
      <c r="G624" s="23" t="s">
        <v>27</v>
      </c>
      <c r="H624" s="24">
        <f t="shared" si="22"/>
        <v>7.2634360000000004</v>
      </c>
      <c r="I624" s="25">
        <v>2.5657799999999997</v>
      </c>
      <c r="J624" s="25">
        <v>2.2868180000000002</v>
      </c>
      <c r="K624" s="24">
        <v>2.4108379999999996</v>
      </c>
      <c r="L624" s="24">
        <f t="shared" si="23"/>
        <v>7.2634360000000004</v>
      </c>
      <c r="M624" s="25">
        <v>2.5657799999999997</v>
      </c>
      <c r="N624" s="25">
        <v>2.2868180000000002</v>
      </c>
      <c r="O624" s="24">
        <v>2.4108379999999996</v>
      </c>
      <c r="P624" s="48"/>
      <c r="Q624" s="42"/>
    </row>
    <row r="625" spans="1:17" ht="30" customHeight="1" x14ac:dyDescent="0.25">
      <c r="A625" s="34"/>
      <c r="B625" s="34"/>
      <c r="C625" s="34"/>
      <c r="D625" s="34"/>
      <c r="E625" s="28" t="s">
        <v>23</v>
      </c>
      <c r="F625" s="22">
        <v>772.79</v>
      </c>
      <c r="G625" s="23" t="s">
        <v>28</v>
      </c>
      <c r="H625" s="24">
        <f t="shared" si="22"/>
        <v>0.56955999999999996</v>
      </c>
      <c r="I625" s="25">
        <v>0.21042599999999997</v>
      </c>
      <c r="J625" s="25">
        <v>0.185947</v>
      </c>
      <c r="K625" s="24">
        <v>0.17318700000000001</v>
      </c>
      <c r="L625" s="24">
        <f t="shared" si="23"/>
        <v>0.56955999999999996</v>
      </c>
      <c r="M625" s="25">
        <v>0.21042599999999997</v>
      </c>
      <c r="N625" s="25">
        <v>0.185947</v>
      </c>
      <c r="O625" s="24">
        <v>0.17318700000000001</v>
      </c>
      <c r="P625" s="48"/>
      <c r="Q625" s="42"/>
    </row>
    <row r="626" spans="1:17" ht="30" customHeight="1" x14ac:dyDescent="0.25">
      <c r="A626" s="34"/>
      <c r="B626" s="34"/>
      <c r="C626" s="34"/>
      <c r="D626" s="34"/>
      <c r="E626" s="28" t="s">
        <v>23</v>
      </c>
      <c r="F626" s="22">
        <v>826.89</v>
      </c>
      <c r="G626" s="23" t="s">
        <v>29</v>
      </c>
      <c r="H626" s="24">
        <f t="shared" si="22"/>
        <v>0.21285999999999999</v>
      </c>
      <c r="I626" s="25">
        <v>7.4734999999999996E-2</v>
      </c>
      <c r="J626" s="25">
        <v>7.1588999999999986E-2</v>
      </c>
      <c r="K626" s="24">
        <v>6.6535999999999998E-2</v>
      </c>
      <c r="L626" s="24">
        <f t="shared" si="23"/>
        <v>0.21285999999999999</v>
      </c>
      <c r="M626" s="25">
        <v>7.4734999999999996E-2</v>
      </c>
      <c r="N626" s="25">
        <v>7.1588999999999986E-2</v>
      </c>
      <c r="O626" s="24">
        <v>6.6535999999999998E-2</v>
      </c>
      <c r="P626" s="48"/>
      <c r="Q626" s="42"/>
    </row>
    <row r="627" spans="1:17" ht="30" customHeight="1" x14ac:dyDescent="0.25">
      <c r="A627" s="34"/>
      <c r="B627" s="34"/>
      <c r="C627" s="34"/>
      <c r="D627" s="34"/>
      <c r="E627" s="28" t="s">
        <v>23</v>
      </c>
      <c r="F627" s="22">
        <v>829.48</v>
      </c>
      <c r="G627" s="23" t="s">
        <v>30</v>
      </c>
      <c r="H627" s="24">
        <f t="shared" si="22"/>
        <v>2.5233999999999999E-2</v>
      </c>
      <c r="I627" s="25">
        <v>9.3119999999999991E-3</v>
      </c>
      <c r="J627" s="25">
        <v>8.176000000000001E-3</v>
      </c>
      <c r="K627" s="24">
        <v>7.7459999999999985E-3</v>
      </c>
      <c r="L627" s="24">
        <f t="shared" si="23"/>
        <v>2.5233999999999999E-2</v>
      </c>
      <c r="M627" s="25">
        <v>9.3119999999999991E-3</v>
      </c>
      <c r="N627" s="25">
        <v>8.176000000000001E-3</v>
      </c>
      <c r="O627" s="24">
        <v>7.7459999999999985E-3</v>
      </c>
      <c r="P627" s="48"/>
      <c r="Q627" s="42"/>
    </row>
    <row r="628" spans="1:17" ht="30" customHeight="1" x14ac:dyDescent="0.25">
      <c r="A628" s="34"/>
      <c r="B628" s="34"/>
      <c r="C628" s="34"/>
      <c r="D628" s="34"/>
      <c r="E628" s="28" t="s">
        <v>23</v>
      </c>
      <c r="F628" s="22">
        <v>627.05999999999995</v>
      </c>
      <c r="G628" s="23" t="s">
        <v>19</v>
      </c>
      <c r="H628" s="24">
        <f t="shared" si="22"/>
        <v>1.4490500000000002</v>
      </c>
      <c r="I628" s="25">
        <v>0.44003399999999998</v>
      </c>
      <c r="J628" s="25">
        <v>0.45298200000000005</v>
      </c>
      <c r="K628" s="24">
        <v>0.55603400000000003</v>
      </c>
      <c r="L628" s="24">
        <f t="shared" si="23"/>
        <v>1.4490500000000002</v>
      </c>
      <c r="M628" s="25">
        <v>0.44003399999999998</v>
      </c>
      <c r="N628" s="25">
        <v>0.45298200000000005</v>
      </c>
      <c r="O628" s="24">
        <v>0.55603400000000003</v>
      </c>
      <c r="P628" s="48"/>
      <c r="Q628" s="42"/>
    </row>
    <row r="629" spans="1:17" ht="30" customHeight="1" x14ac:dyDescent="0.25">
      <c r="A629" s="34"/>
      <c r="B629" s="34"/>
      <c r="C629" s="34" t="s">
        <v>175</v>
      </c>
      <c r="D629" s="34"/>
      <c r="E629" s="28" t="s">
        <v>23</v>
      </c>
      <c r="F629" s="29">
        <v>310.87</v>
      </c>
      <c r="G629" s="23" t="s">
        <v>24</v>
      </c>
      <c r="H629" s="24">
        <f t="shared" si="22"/>
        <v>0</v>
      </c>
      <c r="I629" s="25"/>
      <c r="J629" s="25"/>
      <c r="K629" s="24"/>
      <c r="L629" s="24">
        <f t="shared" si="23"/>
        <v>0</v>
      </c>
      <c r="M629" s="25"/>
      <c r="N629" s="25"/>
      <c r="O629" s="24"/>
      <c r="P629" s="48">
        <v>72.27</v>
      </c>
      <c r="Q629" s="42"/>
    </row>
    <row r="630" spans="1:17" ht="30" customHeight="1" x14ac:dyDescent="0.25">
      <c r="A630" s="34"/>
      <c r="B630" s="34"/>
      <c r="C630" s="34"/>
      <c r="D630" s="34"/>
      <c r="E630" s="28" t="s">
        <v>23</v>
      </c>
      <c r="F630" s="22">
        <v>365.98</v>
      </c>
      <c r="G630" s="23" t="s">
        <v>25</v>
      </c>
      <c r="H630" s="24">
        <f t="shared" ref="H630:H693" si="24">SUM(I630:K630)</f>
        <v>0</v>
      </c>
      <c r="I630" s="25"/>
      <c r="J630" s="25"/>
      <c r="K630" s="24"/>
      <c r="L630" s="24">
        <f t="shared" ref="L630:L693" si="25">SUM(M630:O630)</f>
        <v>0</v>
      </c>
      <c r="M630" s="25"/>
      <c r="N630" s="25"/>
      <c r="O630" s="24"/>
      <c r="P630" s="48"/>
      <c r="Q630" s="42"/>
    </row>
    <row r="631" spans="1:17" ht="30" customHeight="1" x14ac:dyDescent="0.25">
      <c r="A631" s="34"/>
      <c r="B631" s="34"/>
      <c r="C631" s="34"/>
      <c r="D631" s="34"/>
      <c r="E631" s="28" t="s">
        <v>23</v>
      </c>
      <c r="F631" s="22">
        <v>531.28</v>
      </c>
      <c r="G631" s="23" t="s">
        <v>26</v>
      </c>
      <c r="H631" s="24">
        <f t="shared" si="24"/>
        <v>1.5300000000000001E-3</v>
      </c>
      <c r="I631" s="25">
        <v>5.1000000000000004E-4</v>
      </c>
      <c r="J631" s="25">
        <v>5.1000000000000004E-4</v>
      </c>
      <c r="K631" s="24">
        <v>5.1000000000000004E-4</v>
      </c>
      <c r="L631" s="24">
        <f t="shared" si="25"/>
        <v>1.5300000000000001E-3</v>
      </c>
      <c r="M631" s="25">
        <v>5.1000000000000004E-4</v>
      </c>
      <c r="N631" s="25">
        <v>5.1000000000000004E-4</v>
      </c>
      <c r="O631" s="24">
        <v>5.1000000000000004E-4</v>
      </c>
      <c r="P631" s="48"/>
      <c r="Q631" s="42"/>
    </row>
    <row r="632" spans="1:17" ht="30" customHeight="1" x14ac:dyDescent="0.25">
      <c r="A632" s="34"/>
      <c r="B632" s="34"/>
      <c r="C632" s="34"/>
      <c r="D632" s="34"/>
      <c r="E632" s="28" t="s">
        <v>23</v>
      </c>
      <c r="F632" s="22">
        <v>747.33</v>
      </c>
      <c r="G632" s="23" t="s">
        <v>27</v>
      </c>
      <c r="H632" s="24">
        <f t="shared" si="24"/>
        <v>1.6424879999999997</v>
      </c>
      <c r="I632" s="25">
        <v>0.57113699999999989</v>
      </c>
      <c r="J632" s="25">
        <v>0.487373</v>
      </c>
      <c r="K632" s="24">
        <v>0.583978</v>
      </c>
      <c r="L632" s="24">
        <f t="shared" si="25"/>
        <v>1.6424879999999997</v>
      </c>
      <c r="M632" s="25">
        <v>0.57113699999999989</v>
      </c>
      <c r="N632" s="25">
        <v>0.487373</v>
      </c>
      <c r="O632" s="24">
        <v>0.583978</v>
      </c>
      <c r="P632" s="48"/>
      <c r="Q632" s="42"/>
    </row>
    <row r="633" spans="1:17" ht="30" customHeight="1" x14ac:dyDescent="0.25">
      <c r="A633" s="34"/>
      <c r="B633" s="34"/>
      <c r="C633" s="34"/>
      <c r="D633" s="34"/>
      <c r="E633" s="28" t="s">
        <v>23</v>
      </c>
      <c r="F633" s="22">
        <v>772.79</v>
      </c>
      <c r="G633" s="23" t="s">
        <v>28</v>
      </c>
      <c r="H633" s="24">
        <f t="shared" si="24"/>
        <v>0</v>
      </c>
      <c r="I633" s="25"/>
      <c r="J633" s="25"/>
      <c r="K633" s="24"/>
      <c r="L633" s="24">
        <f t="shared" si="25"/>
        <v>0</v>
      </c>
      <c r="M633" s="25"/>
      <c r="N633" s="25"/>
      <c r="O633" s="24"/>
      <c r="P633" s="48"/>
      <c r="Q633" s="42"/>
    </row>
    <row r="634" spans="1:17" ht="30" customHeight="1" x14ac:dyDescent="0.25">
      <c r="A634" s="34"/>
      <c r="B634" s="34"/>
      <c r="C634" s="34"/>
      <c r="D634" s="34"/>
      <c r="E634" s="28" t="s">
        <v>23</v>
      </c>
      <c r="F634" s="22">
        <v>826.89</v>
      </c>
      <c r="G634" s="23" t="s">
        <v>29</v>
      </c>
      <c r="H634" s="24">
        <f t="shared" si="24"/>
        <v>2.7889999999999998E-3</v>
      </c>
      <c r="I634" s="25">
        <v>1.0139999999999999E-3</v>
      </c>
      <c r="J634" s="25">
        <v>8.7600000000000004E-4</v>
      </c>
      <c r="K634" s="24">
        <v>8.9900000000000006E-4</v>
      </c>
      <c r="L634" s="24">
        <f t="shared" si="25"/>
        <v>2.7889999999999998E-3</v>
      </c>
      <c r="M634" s="25">
        <v>1.0139999999999999E-3</v>
      </c>
      <c r="N634" s="25">
        <v>8.7600000000000004E-4</v>
      </c>
      <c r="O634" s="24">
        <v>8.9900000000000006E-4</v>
      </c>
      <c r="P634" s="48"/>
      <c r="Q634" s="42"/>
    </row>
    <row r="635" spans="1:17" ht="30" customHeight="1" x14ac:dyDescent="0.25">
      <c r="A635" s="34"/>
      <c r="B635" s="34"/>
      <c r="C635" s="34"/>
      <c r="D635" s="34"/>
      <c r="E635" s="28" t="s">
        <v>23</v>
      </c>
      <c r="F635" s="22">
        <v>829.48</v>
      </c>
      <c r="G635" s="23" t="s">
        <v>30</v>
      </c>
      <c r="H635" s="24">
        <f t="shared" si="24"/>
        <v>0</v>
      </c>
      <c r="I635" s="25"/>
      <c r="J635" s="25"/>
      <c r="K635" s="24"/>
      <c r="L635" s="24">
        <f t="shared" si="25"/>
        <v>0</v>
      </c>
      <c r="M635" s="25"/>
      <c r="N635" s="25"/>
      <c r="O635" s="24"/>
      <c r="P635" s="48"/>
      <c r="Q635" s="42"/>
    </row>
    <row r="636" spans="1:17" ht="30" customHeight="1" x14ac:dyDescent="0.25">
      <c r="A636" s="34"/>
      <c r="B636" s="34"/>
      <c r="C636" s="34"/>
      <c r="D636" s="34"/>
      <c r="E636" s="28" t="s">
        <v>23</v>
      </c>
      <c r="F636" s="22">
        <v>627.05999999999995</v>
      </c>
      <c r="G636" s="23" t="s">
        <v>19</v>
      </c>
      <c r="H636" s="24">
        <f t="shared" si="24"/>
        <v>0.10747900000000001</v>
      </c>
      <c r="I636" s="25">
        <v>3.1186999999999999E-2</v>
      </c>
      <c r="J636" s="25">
        <v>3.1704999999999997E-2</v>
      </c>
      <c r="K636" s="24">
        <v>4.4587000000000002E-2</v>
      </c>
      <c r="L636" s="24">
        <f t="shared" si="25"/>
        <v>0.10747900000000001</v>
      </c>
      <c r="M636" s="25">
        <v>3.1186999999999999E-2</v>
      </c>
      <c r="N636" s="25">
        <v>3.1704999999999997E-2</v>
      </c>
      <c r="O636" s="24">
        <v>4.4587000000000002E-2</v>
      </c>
      <c r="P636" s="48"/>
      <c r="Q636" s="42"/>
    </row>
    <row r="637" spans="1:17" ht="30" customHeight="1" x14ac:dyDescent="0.25">
      <c r="A637" s="34"/>
      <c r="B637" s="34"/>
      <c r="C637" s="34" t="s">
        <v>176</v>
      </c>
      <c r="D637" s="34"/>
      <c r="E637" s="28" t="s">
        <v>23</v>
      </c>
      <c r="F637" s="29">
        <v>310.87</v>
      </c>
      <c r="G637" s="23" t="s">
        <v>24</v>
      </c>
      <c r="H637" s="24">
        <f t="shared" si="24"/>
        <v>0</v>
      </c>
      <c r="I637" s="25"/>
      <c r="J637" s="25"/>
      <c r="K637" s="24"/>
      <c r="L637" s="24">
        <f t="shared" si="25"/>
        <v>0</v>
      </c>
      <c r="M637" s="25"/>
      <c r="N637" s="25"/>
      <c r="O637" s="24"/>
      <c r="P637" s="48">
        <v>72.27</v>
      </c>
      <c r="Q637" s="42"/>
    </row>
    <row r="638" spans="1:17" ht="30" customHeight="1" x14ac:dyDescent="0.25">
      <c r="A638" s="34"/>
      <c r="B638" s="34"/>
      <c r="C638" s="34"/>
      <c r="D638" s="34"/>
      <c r="E638" s="28" t="s">
        <v>23</v>
      </c>
      <c r="F638" s="22">
        <v>365.98</v>
      </c>
      <c r="G638" s="23" t="s">
        <v>25</v>
      </c>
      <c r="H638" s="24">
        <f t="shared" si="24"/>
        <v>0</v>
      </c>
      <c r="I638" s="25"/>
      <c r="J638" s="25"/>
      <c r="K638" s="24"/>
      <c r="L638" s="24">
        <f t="shared" si="25"/>
        <v>0</v>
      </c>
      <c r="M638" s="25"/>
      <c r="N638" s="25"/>
      <c r="O638" s="24"/>
      <c r="P638" s="48"/>
      <c r="Q638" s="42"/>
    </row>
    <row r="639" spans="1:17" ht="30" customHeight="1" x14ac:dyDescent="0.25">
      <c r="A639" s="34"/>
      <c r="B639" s="34"/>
      <c r="C639" s="34"/>
      <c r="D639" s="34"/>
      <c r="E639" s="28" t="s">
        <v>23</v>
      </c>
      <c r="F639" s="22">
        <v>531.28</v>
      </c>
      <c r="G639" s="23" t="s">
        <v>26</v>
      </c>
      <c r="H639" s="24">
        <f t="shared" si="24"/>
        <v>1.2749999999999999E-3</v>
      </c>
      <c r="I639" s="25">
        <v>4.2499999999999998E-4</v>
      </c>
      <c r="J639" s="25">
        <v>4.2499999999999998E-4</v>
      </c>
      <c r="K639" s="24">
        <v>4.2499999999999998E-4</v>
      </c>
      <c r="L639" s="24">
        <f t="shared" si="25"/>
        <v>1.2749999999999999E-3</v>
      </c>
      <c r="M639" s="25">
        <v>4.2499999999999998E-4</v>
      </c>
      <c r="N639" s="25">
        <v>4.2499999999999998E-4</v>
      </c>
      <c r="O639" s="24">
        <v>4.2499999999999998E-4</v>
      </c>
      <c r="P639" s="48"/>
      <c r="Q639" s="42"/>
    </row>
    <row r="640" spans="1:17" ht="30" customHeight="1" x14ac:dyDescent="0.25">
      <c r="A640" s="34"/>
      <c r="B640" s="34"/>
      <c r="C640" s="34"/>
      <c r="D640" s="34"/>
      <c r="E640" s="28" t="s">
        <v>23</v>
      </c>
      <c r="F640" s="22">
        <v>747.33</v>
      </c>
      <c r="G640" s="23" t="s">
        <v>27</v>
      </c>
      <c r="H640" s="24">
        <f t="shared" si="24"/>
        <v>1.213182</v>
      </c>
      <c r="I640" s="25">
        <v>0.44722099999999998</v>
      </c>
      <c r="J640" s="25">
        <v>0.387849</v>
      </c>
      <c r="K640" s="24">
        <v>0.378112</v>
      </c>
      <c r="L640" s="24">
        <f t="shared" si="25"/>
        <v>1.213182</v>
      </c>
      <c r="M640" s="25">
        <v>0.44722099999999998</v>
      </c>
      <c r="N640" s="25">
        <v>0.387849</v>
      </c>
      <c r="O640" s="24">
        <v>0.378112</v>
      </c>
      <c r="P640" s="48"/>
      <c r="Q640" s="42"/>
    </row>
    <row r="641" spans="1:17" ht="30" customHeight="1" x14ac:dyDescent="0.25">
      <c r="A641" s="34"/>
      <c r="B641" s="34"/>
      <c r="C641" s="34"/>
      <c r="D641" s="34"/>
      <c r="E641" s="28" t="s">
        <v>23</v>
      </c>
      <c r="F641" s="22">
        <v>772.79</v>
      </c>
      <c r="G641" s="23" t="s">
        <v>28</v>
      </c>
      <c r="H641" s="24">
        <f t="shared" si="24"/>
        <v>5.5796999999999999E-2</v>
      </c>
      <c r="I641" s="25">
        <v>1.9283000000000002E-2</v>
      </c>
      <c r="J641" s="25">
        <v>1.7665E-2</v>
      </c>
      <c r="K641" s="24">
        <v>1.8849000000000001E-2</v>
      </c>
      <c r="L641" s="24">
        <f t="shared" si="25"/>
        <v>5.5796999999999999E-2</v>
      </c>
      <c r="M641" s="25">
        <v>1.9283000000000002E-2</v>
      </c>
      <c r="N641" s="25">
        <v>1.7665E-2</v>
      </c>
      <c r="O641" s="24">
        <v>1.8849000000000001E-2</v>
      </c>
      <c r="P641" s="48"/>
      <c r="Q641" s="42"/>
    </row>
    <row r="642" spans="1:17" ht="30" customHeight="1" x14ac:dyDescent="0.25">
      <c r="A642" s="34"/>
      <c r="B642" s="34"/>
      <c r="C642" s="34"/>
      <c r="D642" s="34"/>
      <c r="E642" s="28" t="s">
        <v>23</v>
      </c>
      <c r="F642" s="22">
        <v>826.89</v>
      </c>
      <c r="G642" s="23" t="s">
        <v>29</v>
      </c>
      <c r="H642" s="24">
        <f t="shared" si="24"/>
        <v>2.495E-2</v>
      </c>
      <c r="I642" s="25">
        <v>8.2129999999999998E-3</v>
      </c>
      <c r="J642" s="25">
        <v>8.9730000000000001E-3</v>
      </c>
      <c r="K642" s="24">
        <v>7.7639999999999992E-3</v>
      </c>
      <c r="L642" s="24">
        <f t="shared" si="25"/>
        <v>2.495E-2</v>
      </c>
      <c r="M642" s="25">
        <v>8.2129999999999998E-3</v>
      </c>
      <c r="N642" s="25">
        <v>8.9730000000000001E-3</v>
      </c>
      <c r="O642" s="24">
        <v>7.7639999999999992E-3</v>
      </c>
      <c r="P642" s="48"/>
      <c r="Q642" s="42"/>
    </row>
    <row r="643" spans="1:17" ht="30" customHeight="1" x14ac:dyDescent="0.25">
      <c r="A643" s="34"/>
      <c r="B643" s="34"/>
      <c r="C643" s="34"/>
      <c r="D643" s="34"/>
      <c r="E643" s="28" t="s">
        <v>23</v>
      </c>
      <c r="F643" s="22">
        <v>829.48</v>
      </c>
      <c r="G643" s="23" t="s">
        <v>30</v>
      </c>
      <c r="H643" s="24">
        <f t="shared" si="24"/>
        <v>2.7899999999999999E-3</v>
      </c>
      <c r="I643" s="25">
        <v>9.3100000000000008E-4</v>
      </c>
      <c r="J643" s="25">
        <v>9.279999999999999E-4</v>
      </c>
      <c r="K643" s="24">
        <v>9.3100000000000008E-4</v>
      </c>
      <c r="L643" s="24">
        <f t="shared" si="25"/>
        <v>2.7899999999999999E-3</v>
      </c>
      <c r="M643" s="25">
        <v>9.3100000000000008E-4</v>
      </c>
      <c r="N643" s="25">
        <v>9.279999999999999E-4</v>
      </c>
      <c r="O643" s="24">
        <v>9.3100000000000008E-4</v>
      </c>
      <c r="P643" s="48"/>
      <c r="Q643" s="42"/>
    </row>
    <row r="644" spans="1:17" ht="30" customHeight="1" x14ac:dyDescent="0.25">
      <c r="A644" s="34"/>
      <c r="B644" s="34"/>
      <c r="C644" s="34"/>
      <c r="D644" s="34"/>
      <c r="E644" s="28" t="s">
        <v>23</v>
      </c>
      <c r="F644" s="22">
        <v>627.05999999999995</v>
      </c>
      <c r="G644" s="23" t="s">
        <v>19</v>
      </c>
      <c r="H644" s="24">
        <f t="shared" si="24"/>
        <v>9.0928999999999996E-2</v>
      </c>
      <c r="I644" s="25">
        <v>2.6986999999999997E-2</v>
      </c>
      <c r="J644" s="25">
        <v>3.2632000000000001E-2</v>
      </c>
      <c r="K644" s="24">
        <v>3.1309999999999998E-2</v>
      </c>
      <c r="L644" s="24">
        <f t="shared" si="25"/>
        <v>9.0928999999999996E-2</v>
      </c>
      <c r="M644" s="25">
        <v>2.6986999999999997E-2</v>
      </c>
      <c r="N644" s="25">
        <v>3.2632000000000001E-2</v>
      </c>
      <c r="O644" s="24">
        <v>3.1309999999999998E-2</v>
      </c>
      <c r="P644" s="48"/>
      <c r="Q644" s="42"/>
    </row>
    <row r="645" spans="1:17" ht="30" customHeight="1" x14ac:dyDescent="0.25">
      <c r="A645" s="34"/>
      <c r="B645" s="34"/>
      <c r="C645" s="34" t="s">
        <v>177</v>
      </c>
      <c r="D645" s="34"/>
      <c r="E645" s="28" t="s">
        <v>23</v>
      </c>
      <c r="F645" s="29">
        <v>310.87</v>
      </c>
      <c r="G645" s="23" t="s">
        <v>24</v>
      </c>
      <c r="H645" s="24">
        <f t="shared" si="24"/>
        <v>0</v>
      </c>
      <c r="I645" s="25"/>
      <c r="J645" s="25"/>
      <c r="K645" s="24"/>
      <c r="L645" s="24">
        <f t="shared" si="25"/>
        <v>0</v>
      </c>
      <c r="M645" s="25"/>
      <c r="N645" s="25"/>
      <c r="O645" s="24"/>
      <c r="P645" s="48">
        <v>31.54</v>
      </c>
      <c r="Q645" s="42"/>
    </row>
    <row r="646" spans="1:17" ht="30" customHeight="1" x14ac:dyDescent="0.25">
      <c r="A646" s="34"/>
      <c r="B646" s="34"/>
      <c r="C646" s="34"/>
      <c r="D646" s="34"/>
      <c r="E646" s="28" t="s">
        <v>23</v>
      </c>
      <c r="F646" s="22">
        <v>365.98</v>
      </c>
      <c r="G646" s="23" t="s">
        <v>25</v>
      </c>
      <c r="H646" s="24">
        <f t="shared" si="24"/>
        <v>0</v>
      </c>
      <c r="I646" s="25"/>
      <c r="J646" s="25"/>
      <c r="K646" s="24"/>
      <c r="L646" s="24">
        <f t="shared" si="25"/>
        <v>0</v>
      </c>
      <c r="M646" s="25"/>
      <c r="N646" s="25"/>
      <c r="O646" s="24"/>
      <c r="P646" s="48"/>
      <c r="Q646" s="42"/>
    </row>
    <row r="647" spans="1:17" ht="30" customHeight="1" x14ac:dyDescent="0.25">
      <c r="A647" s="34"/>
      <c r="B647" s="34"/>
      <c r="C647" s="34"/>
      <c r="D647" s="34"/>
      <c r="E647" s="28" t="s">
        <v>23</v>
      </c>
      <c r="F647" s="22">
        <v>531.28</v>
      </c>
      <c r="G647" s="23" t="s">
        <v>26</v>
      </c>
      <c r="H647" s="24">
        <f t="shared" si="24"/>
        <v>3.3E-4</v>
      </c>
      <c r="I647" s="25">
        <v>1.1E-4</v>
      </c>
      <c r="J647" s="25">
        <v>1.1E-4</v>
      </c>
      <c r="K647" s="24">
        <v>1.1E-4</v>
      </c>
      <c r="L647" s="24">
        <f t="shared" si="25"/>
        <v>3.3E-4</v>
      </c>
      <c r="M647" s="25">
        <v>1.1E-4</v>
      </c>
      <c r="N647" s="25">
        <v>1.1E-4</v>
      </c>
      <c r="O647" s="24">
        <v>1.1E-4</v>
      </c>
      <c r="P647" s="48"/>
      <c r="Q647" s="42"/>
    </row>
    <row r="648" spans="1:17" ht="30" customHeight="1" x14ac:dyDescent="0.25">
      <c r="A648" s="34"/>
      <c r="B648" s="34"/>
      <c r="C648" s="34"/>
      <c r="D648" s="34"/>
      <c r="E648" s="28" t="s">
        <v>23</v>
      </c>
      <c r="F648" s="22">
        <v>747.33</v>
      </c>
      <c r="G648" s="23" t="s">
        <v>27</v>
      </c>
      <c r="H648" s="24">
        <f t="shared" si="24"/>
        <v>0</v>
      </c>
      <c r="I648" s="25"/>
      <c r="J648" s="25"/>
      <c r="K648" s="24"/>
      <c r="L648" s="24">
        <f t="shared" si="25"/>
        <v>0</v>
      </c>
      <c r="M648" s="25"/>
      <c r="N648" s="25"/>
      <c r="O648" s="24"/>
      <c r="P648" s="48"/>
      <c r="Q648" s="42"/>
    </row>
    <row r="649" spans="1:17" ht="30" customHeight="1" x14ac:dyDescent="0.25">
      <c r="A649" s="34"/>
      <c r="B649" s="34"/>
      <c r="C649" s="34"/>
      <c r="D649" s="34"/>
      <c r="E649" s="28" t="s">
        <v>23</v>
      </c>
      <c r="F649" s="22">
        <v>772.79</v>
      </c>
      <c r="G649" s="23" t="s">
        <v>28</v>
      </c>
      <c r="H649" s="24">
        <f t="shared" si="24"/>
        <v>0.26172200000000001</v>
      </c>
      <c r="I649" s="25">
        <v>9.1367000000000004E-2</v>
      </c>
      <c r="J649" s="25">
        <v>8.1939999999999999E-2</v>
      </c>
      <c r="K649" s="24">
        <v>8.8414999999999994E-2</v>
      </c>
      <c r="L649" s="24">
        <f t="shared" si="25"/>
        <v>0.26172200000000001</v>
      </c>
      <c r="M649" s="25">
        <v>9.1367000000000004E-2</v>
      </c>
      <c r="N649" s="25">
        <v>8.1939999999999999E-2</v>
      </c>
      <c r="O649" s="24">
        <v>8.8414999999999994E-2</v>
      </c>
      <c r="P649" s="48"/>
      <c r="Q649" s="42"/>
    </row>
    <row r="650" spans="1:17" ht="30" customHeight="1" x14ac:dyDescent="0.25">
      <c r="A650" s="34"/>
      <c r="B650" s="34"/>
      <c r="C650" s="34"/>
      <c r="D650" s="34"/>
      <c r="E650" s="28" t="s">
        <v>23</v>
      </c>
      <c r="F650" s="22">
        <v>826.89</v>
      </c>
      <c r="G650" s="23" t="s">
        <v>29</v>
      </c>
      <c r="H650" s="24">
        <f t="shared" si="24"/>
        <v>0</v>
      </c>
      <c r="I650" s="25"/>
      <c r="J650" s="25"/>
      <c r="K650" s="24"/>
      <c r="L650" s="24">
        <f t="shared" si="25"/>
        <v>0</v>
      </c>
      <c r="M650" s="25"/>
      <c r="N650" s="25"/>
      <c r="O650" s="24"/>
      <c r="P650" s="48"/>
      <c r="Q650" s="42"/>
    </row>
    <row r="651" spans="1:17" ht="30" customHeight="1" x14ac:dyDescent="0.25">
      <c r="A651" s="34"/>
      <c r="B651" s="34"/>
      <c r="C651" s="34"/>
      <c r="D651" s="34"/>
      <c r="E651" s="28" t="s">
        <v>23</v>
      </c>
      <c r="F651" s="22">
        <v>829.48</v>
      </c>
      <c r="G651" s="23" t="s">
        <v>30</v>
      </c>
      <c r="H651" s="24">
        <f t="shared" si="24"/>
        <v>0</v>
      </c>
      <c r="I651" s="25"/>
      <c r="J651" s="25"/>
      <c r="K651" s="24"/>
      <c r="L651" s="24">
        <f t="shared" si="25"/>
        <v>0</v>
      </c>
      <c r="M651" s="25"/>
      <c r="N651" s="25"/>
      <c r="O651" s="24"/>
      <c r="P651" s="48"/>
      <c r="Q651" s="42"/>
    </row>
    <row r="652" spans="1:17" ht="30" customHeight="1" x14ac:dyDescent="0.25">
      <c r="A652" s="34"/>
      <c r="B652" s="34"/>
      <c r="C652" s="34"/>
      <c r="D652" s="34"/>
      <c r="E652" s="28" t="s">
        <v>23</v>
      </c>
      <c r="F652" s="22">
        <v>627.05999999999995</v>
      </c>
      <c r="G652" s="23" t="s">
        <v>19</v>
      </c>
      <c r="H652" s="24">
        <f t="shared" si="24"/>
        <v>0</v>
      </c>
      <c r="I652" s="25"/>
      <c r="J652" s="25"/>
      <c r="K652" s="24"/>
      <c r="L652" s="24">
        <f t="shared" si="25"/>
        <v>0</v>
      </c>
      <c r="M652" s="25"/>
      <c r="N652" s="25"/>
      <c r="O652" s="24"/>
      <c r="P652" s="48"/>
      <c r="Q652" s="42"/>
    </row>
    <row r="653" spans="1:17" ht="30" customHeight="1" x14ac:dyDescent="0.25">
      <c r="A653" s="34"/>
      <c r="B653" s="34"/>
      <c r="C653" s="34" t="s">
        <v>178</v>
      </c>
      <c r="D653" s="34"/>
      <c r="E653" s="28" t="s">
        <v>23</v>
      </c>
      <c r="F653" s="29">
        <v>310.87</v>
      </c>
      <c r="G653" s="23" t="s">
        <v>24</v>
      </c>
      <c r="H653" s="24">
        <f t="shared" si="24"/>
        <v>0</v>
      </c>
      <c r="I653" s="25"/>
      <c r="J653" s="25"/>
      <c r="K653" s="24"/>
      <c r="L653" s="24">
        <f t="shared" si="25"/>
        <v>0</v>
      </c>
      <c r="M653" s="25"/>
      <c r="N653" s="25"/>
      <c r="O653" s="24"/>
      <c r="P653" s="48">
        <v>65.7</v>
      </c>
      <c r="Q653" s="42"/>
    </row>
    <row r="654" spans="1:17" ht="30" customHeight="1" x14ac:dyDescent="0.25">
      <c r="A654" s="34"/>
      <c r="B654" s="34"/>
      <c r="C654" s="34"/>
      <c r="D654" s="34"/>
      <c r="E654" s="28" t="s">
        <v>23</v>
      </c>
      <c r="F654" s="22">
        <v>365.98</v>
      </c>
      <c r="G654" s="23" t="s">
        <v>25</v>
      </c>
      <c r="H654" s="24">
        <f t="shared" si="24"/>
        <v>0</v>
      </c>
      <c r="I654" s="25"/>
      <c r="J654" s="25"/>
      <c r="K654" s="24"/>
      <c r="L654" s="24">
        <f t="shared" si="25"/>
        <v>0</v>
      </c>
      <c r="M654" s="25"/>
      <c r="N654" s="25"/>
      <c r="O654" s="24"/>
      <c r="P654" s="48"/>
      <c r="Q654" s="42"/>
    </row>
    <row r="655" spans="1:17" ht="30" customHeight="1" x14ac:dyDescent="0.25">
      <c r="A655" s="34"/>
      <c r="B655" s="34"/>
      <c r="C655" s="34"/>
      <c r="D655" s="34"/>
      <c r="E655" s="28" t="s">
        <v>23</v>
      </c>
      <c r="F655" s="22">
        <v>531.28</v>
      </c>
      <c r="G655" s="23" t="s">
        <v>26</v>
      </c>
      <c r="H655" s="24">
        <f t="shared" si="24"/>
        <v>1.5300000000000001E-3</v>
      </c>
      <c r="I655" s="25">
        <v>5.1000000000000004E-4</v>
      </c>
      <c r="J655" s="25">
        <v>5.1000000000000004E-4</v>
      </c>
      <c r="K655" s="24">
        <v>5.1000000000000004E-4</v>
      </c>
      <c r="L655" s="24">
        <f t="shared" si="25"/>
        <v>1.5300000000000001E-3</v>
      </c>
      <c r="M655" s="25">
        <v>5.1000000000000004E-4</v>
      </c>
      <c r="N655" s="25">
        <v>5.1000000000000004E-4</v>
      </c>
      <c r="O655" s="24">
        <v>5.1000000000000004E-4</v>
      </c>
      <c r="P655" s="48"/>
      <c r="Q655" s="42"/>
    </row>
    <row r="656" spans="1:17" ht="30" customHeight="1" x14ac:dyDescent="0.25">
      <c r="A656" s="34"/>
      <c r="B656" s="34"/>
      <c r="C656" s="34"/>
      <c r="D656" s="34"/>
      <c r="E656" s="28" t="s">
        <v>23</v>
      </c>
      <c r="F656" s="22">
        <v>747.33</v>
      </c>
      <c r="G656" s="23" t="s">
        <v>27</v>
      </c>
      <c r="H656" s="24">
        <f t="shared" si="24"/>
        <v>0</v>
      </c>
      <c r="I656" s="25"/>
      <c r="J656" s="25"/>
      <c r="K656" s="24"/>
      <c r="L656" s="24">
        <f t="shared" si="25"/>
        <v>0</v>
      </c>
      <c r="M656" s="25"/>
      <c r="N656" s="25"/>
      <c r="O656" s="24"/>
      <c r="P656" s="48"/>
      <c r="Q656" s="42"/>
    </row>
    <row r="657" spans="1:17" ht="30" customHeight="1" x14ac:dyDescent="0.25">
      <c r="A657" s="34"/>
      <c r="B657" s="34"/>
      <c r="C657" s="34"/>
      <c r="D657" s="34"/>
      <c r="E657" s="28" t="s">
        <v>23</v>
      </c>
      <c r="F657" s="22">
        <v>772.79</v>
      </c>
      <c r="G657" s="23" t="s">
        <v>28</v>
      </c>
      <c r="H657" s="24">
        <f t="shared" si="24"/>
        <v>0.10366500000000001</v>
      </c>
      <c r="I657" s="25">
        <v>3.9458E-2</v>
      </c>
      <c r="J657" s="25">
        <v>3.5473999999999999E-2</v>
      </c>
      <c r="K657" s="24">
        <v>2.8733000000000002E-2</v>
      </c>
      <c r="L657" s="24">
        <f t="shared" si="25"/>
        <v>0.10366500000000001</v>
      </c>
      <c r="M657" s="25">
        <v>3.9458E-2</v>
      </c>
      <c r="N657" s="25">
        <v>3.5473999999999999E-2</v>
      </c>
      <c r="O657" s="24">
        <v>2.8733000000000002E-2</v>
      </c>
      <c r="P657" s="48"/>
      <c r="Q657" s="42"/>
    </row>
    <row r="658" spans="1:17" ht="30" customHeight="1" x14ac:dyDescent="0.25">
      <c r="A658" s="34"/>
      <c r="B658" s="34"/>
      <c r="C658" s="34"/>
      <c r="D658" s="34"/>
      <c r="E658" s="28" t="s">
        <v>23</v>
      </c>
      <c r="F658" s="22">
        <v>826.89</v>
      </c>
      <c r="G658" s="23" t="s">
        <v>29</v>
      </c>
      <c r="H658" s="24">
        <f t="shared" si="24"/>
        <v>0</v>
      </c>
      <c r="I658" s="25"/>
      <c r="J658" s="25"/>
      <c r="K658" s="24"/>
      <c r="L658" s="24">
        <f t="shared" si="25"/>
        <v>0</v>
      </c>
      <c r="M658" s="25"/>
      <c r="N658" s="25"/>
      <c r="O658" s="24"/>
      <c r="P658" s="48"/>
      <c r="Q658" s="42"/>
    </row>
    <row r="659" spans="1:17" ht="30" customHeight="1" x14ac:dyDescent="0.25">
      <c r="A659" s="34"/>
      <c r="B659" s="34"/>
      <c r="C659" s="34"/>
      <c r="D659" s="34"/>
      <c r="E659" s="28" t="s">
        <v>23</v>
      </c>
      <c r="F659" s="22">
        <v>829.48</v>
      </c>
      <c r="G659" s="23" t="s">
        <v>30</v>
      </c>
      <c r="H659" s="24">
        <f t="shared" si="24"/>
        <v>0</v>
      </c>
      <c r="I659" s="25"/>
      <c r="J659" s="25"/>
      <c r="K659" s="24"/>
      <c r="L659" s="24">
        <f t="shared" si="25"/>
        <v>0</v>
      </c>
      <c r="M659" s="25"/>
      <c r="N659" s="25"/>
      <c r="O659" s="24"/>
      <c r="P659" s="48"/>
      <c r="Q659" s="42"/>
    </row>
    <row r="660" spans="1:17" ht="30" customHeight="1" x14ac:dyDescent="0.25">
      <c r="A660" s="34"/>
      <c r="B660" s="34"/>
      <c r="C660" s="34"/>
      <c r="D660" s="34"/>
      <c r="E660" s="28" t="s">
        <v>23</v>
      </c>
      <c r="F660" s="22">
        <v>627.05999999999995</v>
      </c>
      <c r="G660" s="23" t="s">
        <v>19</v>
      </c>
      <c r="H660" s="24">
        <f t="shared" si="24"/>
        <v>0</v>
      </c>
      <c r="I660" s="25"/>
      <c r="J660" s="25"/>
      <c r="K660" s="24"/>
      <c r="L660" s="24">
        <f t="shared" si="25"/>
        <v>0</v>
      </c>
      <c r="M660" s="25"/>
      <c r="N660" s="25"/>
      <c r="O660" s="24"/>
      <c r="P660" s="48"/>
      <c r="Q660" s="42"/>
    </row>
    <row r="661" spans="1:17" ht="30" customHeight="1" x14ac:dyDescent="0.25">
      <c r="A661" s="34">
        <v>42</v>
      </c>
      <c r="B661" s="34" t="s">
        <v>179</v>
      </c>
      <c r="C661" s="34" t="s">
        <v>180</v>
      </c>
      <c r="D661" s="34"/>
      <c r="E661" s="28" t="s">
        <v>23</v>
      </c>
      <c r="F661" s="29">
        <v>310.87</v>
      </c>
      <c r="G661" s="23" t="s">
        <v>24</v>
      </c>
      <c r="H661" s="24">
        <f t="shared" si="24"/>
        <v>0</v>
      </c>
      <c r="I661" s="25"/>
      <c r="J661" s="25"/>
      <c r="K661" s="24"/>
      <c r="L661" s="24">
        <f t="shared" si="25"/>
        <v>0</v>
      </c>
      <c r="M661" s="25"/>
      <c r="N661" s="25"/>
      <c r="O661" s="24"/>
      <c r="P661" s="48">
        <v>42.71</v>
      </c>
      <c r="Q661" s="42"/>
    </row>
    <row r="662" spans="1:17" ht="30" customHeight="1" x14ac:dyDescent="0.25">
      <c r="A662" s="34"/>
      <c r="B662" s="34"/>
      <c r="C662" s="34"/>
      <c r="D662" s="34"/>
      <c r="E662" s="28" t="s">
        <v>23</v>
      </c>
      <c r="F662" s="22">
        <v>365.98</v>
      </c>
      <c r="G662" s="23" t="s">
        <v>25</v>
      </c>
      <c r="H662" s="24">
        <f t="shared" si="24"/>
        <v>0</v>
      </c>
      <c r="I662" s="25"/>
      <c r="J662" s="25"/>
      <c r="K662" s="24"/>
      <c r="L662" s="24">
        <f t="shared" si="25"/>
        <v>0</v>
      </c>
      <c r="M662" s="25"/>
      <c r="N662" s="25"/>
      <c r="O662" s="24"/>
      <c r="P662" s="48"/>
      <c r="Q662" s="42"/>
    </row>
    <row r="663" spans="1:17" ht="30" customHeight="1" x14ac:dyDescent="0.25">
      <c r="A663" s="34"/>
      <c r="B663" s="34"/>
      <c r="C663" s="34"/>
      <c r="D663" s="34"/>
      <c r="E663" s="28" t="s">
        <v>23</v>
      </c>
      <c r="F663" s="22">
        <v>531.28</v>
      </c>
      <c r="G663" s="23" t="s">
        <v>26</v>
      </c>
      <c r="H663" s="24">
        <f t="shared" si="24"/>
        <v>2.5527999999999995E-2</v>
      </c>
      <c r="I663" s="25">
        <v>9.0219999999999988E-3</v>
      </c>
      <c r="J663" s="25">
        <v>8.2719999999999981E-3</v>
      </c>
      <c r="K663" s="24">
        <v>8.234E-3</v>
      </c>
      <c r="L663" s="24">
        <f t="shared" si="25"/>
        <v>2.5527999999999995E-2</v>
      </c>
      <c r="M663" s="25">
        <v>9.0219999999999988E-3</v>
      </c>
      <c r="N663" s="25">
        <v>8.2719999999999981E-3</v>
      </c>
      <c r="O663" s="24">
        <v>8.234E-3</v>
      </c>
      <c r="P663" s="48"/>
      <c r="Q663" s="42"/>
    </row>
    <row r="664" spans="1:17" ht="30" customHeight="1" x14ac:dyDescent="0.25">
      <c r="A664" s="34"/>
      <c r="B664" s="34"/>
      <c r="C664" s="34"/>
      <c r="D664" s="34"/>
      <c r="E664" s="28" t="s">
        <v>23</v>
      </c>
      <c r="F664" s="22">
        <v>747.33</v>
      </c>
      <c r="G664" s="23" t="s">
        <v>27</v>
      </c>
      <c r="H664" s="24">
        <f t="shared" si="24"/>
        <v>3.9691910000000004</v>
      </c>
      <c r="I664" s="25">
        <v>1.4633340000000001</v>
      </c>
      <c r="J664" s="25">
        <v>1.2452840000000001</v>
      </c>
      <c r="K664" s="24">
        <v>1.2605730000000002</v>
      </c>
      <c r="L664" s="24">
        <f t="shared" si="25"/>
        <v>3.9691910000000004</v>
      </c>
      <c r="M664" s="25">
        <v>1.4633340000000001</v>
      </c>
      <c r="N664" s="25">
        <v>1.2452840000000001</v>
      </c>
      <c r="O664" s="24">
        <v>1.2605730000000002</v>
      </c>
      <c r="P664" s="48"/>
      <c r="Q664" s="42"/>
    </row>
    <row r="665" spans="1:17" ht="30" customHeight="1" x14ac:dyDescent="0.25">
      <c r="A665" s="34"/>
      <c r="B665" s="34"/>
      <c r="C665" s="34"/>
      <c r="D665" s="34"/>
      <c r="E665" s="28" t="s">
        <v>23</v>
      </c>
      <c r="F665" s="22">
        <v>772.79</v>
      </c>
      <c r="G665" s="23" t="s">
        <v>28</v>
      </c>
      <c r="H665" s="24">
        <f t="shared" si="24"/>
        <v>0.58240199999999998</v>
      </c>
      <c r="I665" s="25">
        <v>0.21034900000000001</v>
      </c>
      <c r="J665" s="25">
        <v>0.18234799999999998</v>
      </c>
      <c r="K665" s="24">
        <v>0.18970499999999998</v>
      </c>
      <c r="L665" s="24">
        <f t="shared" si="25"/>
        <v>0.58240199999999998</v>
      </c>
      <c r="M665" s="25">
        <v>0.21034900000000001</v>
      </c>
      <c r="N665" s="25">
        <v>0.18234799999999998</v>
      </c>
      <c r="O665" s="24">
        <v>0.18970499999999998</v>
      </c>
      <c r="P665" s="48"/>
      <c r="Q665" s="42"/>
    </row>
    <row r="666" spans="1:17" ht="30" customHeight="1" x14ac:dyDescent="0.25">
      <c r="A666" s="34"/>
      <c r="B666" s="34"/>
      <c r="C666" s="34"/>
      <c r="D666" s="34"/>
      <c r="E666" s="28" t="s">
        <v>23</v>
      </c>
      <c r="F666" s="22">
        <v>826.89</v>
      </c>
      <c r="G666" s="23" t="s">
        <v>29</v>
      </c>
      <c r="H666" s="24">
        <f t="shared" si="24"/>
        <v>2.5041000000000001E-2</v>
      </c>
      <c r="I666" s="25">
        <v>8.9999999999999993E-3</v>
      </c>
      <c r="J666" s="25">
        <v>8.1220000000000007E-3</v>
      </c>
      <c r="K666" s="24">
        <v>7.9190000000000007E-3</v>
      </c>
      <c r="L666" s="24">
        <f t="shared" si="25"/>
        <v>2.5041000000000001E-2</v>
      </c>
      <c r="M666" s="25">
        <v>8.9999999999999993E-3</v>
      </c>
      <c r="N666" s="25">
        <v>8.1220000000000007E-3</v>
      </c>
      <c r="O666" s="24">
        <v>7.9190000000000007E-3</v>
      </c>
      <c r="P666" s="48"/>
      <c r="Q666" s="42"/>
    </row>
    <row r="667" spans="1:17" ht="30" customHeight="1" x14ac:dyDescent="0.25">
      <c r="A667" s="123"/>
      <c r="B667" s="123"/>
      <c r="C667" s="34"/>
      <c r="D667" s="34"/>
      <c r="E667" s="28" t="s">
        <v>23</v>
      </c>
      <c r="F667" s="22">
        <v>829.48</v>
      </c>
      <c r="G667" s="23" t="s">
        <v>30</v>
      </c>
      <c r="H667" s="24">
        <f t="shared" si="24"/>
        <v>1.6281E-2</v>
      </c>
      <c r="I667" s="25">
        <v>5.3659999999999992E-3</v>
      </c>
      <c r="J667" s="25">
        <v>6.1420000000000008E-3</v>
      </c>
      <c r="K667" s="24">
        <v>4.7730000000000003E-3</v>
      </c>
      <c r="L667" s="24">
        <f t="shared" si="25"/>
        <v>1.6281E-2</v>
      </c>
      <c r="M667" s="25">
        <v>5.3659999999999992E-3</v>
      </c>
      <c r="N667" s="25">
        <v>6.1420000000000008E-3</v>
      </c>
      <c r="O667" s="24">
        <v>4.7730000000000003E-3</v>
      </c>
      <c r="P667" s="48"/>
      <c r="Q667" s="42"/>
    </row>
    <row r="668" spans="1:17" ht="30" customHeight="1" x14ac:dyDescent="0.25">
      <c r="A668" s="123"/>
      <c r="B668" s="123"/>
      <c r="C668" s="34"/>
      <c r="D668" s="34"/>
      <c r="E668" s="28" t="s">
        <v>23</v>
      </c>
      <c r="F668" s="22">
        <v>627.05999999999995</v>
      </c>
      <c r="G668" s="23" t="s">
        <v>19</v>
      </c>
      <c r="H668" s="24">
        <f t="shared" si="24"/>
        <v>0.71704100000000004</v>
      </c>
      <c r="I668" s="25">
        <v>0.20697900000000002</v>
      </c>
      <c r="J668" s="25">
        <v>0.24404599999999999</v>
      </c>
      <c r="K668" s="24">
        <v>0.26601600000000003</v>
      </c>
      <c r="L668" s="24">
        <f t="shared" si="25"/>
        <v>0.71704100000000004</v>
      </c>
      <c r="M668" s="25">
        <v>0.20697900000000002</v>
      </c>
      <c r="N668" s="25">
        <v>0.24404599999999999</v>
      </c>
      <c r="O668" s="24">
        <v>0.26601600000000003</v>
      </c>
      <c r="P668" s="48"/>
      <c r="Q668" s="42"/>
    </row>
    <row r="669" spans="1:17" ht="30" customHeight="1" x14ac:dyDescent="0.25">
      <c r="A669" s="123"/>
      <c r="B669" s="123"/>
      <c r="C669" s="34" t="s">
        <v>181</v>
      </c>
      <c r="D669" s="34"/>
      <c r="E669" s="28" t="s">
        <v>23</v>
      </c>
      <c r="F669" s="29">
        <v>310.87</v>
      </c>
      <c r="G669" s="23" t="s">
        <v>24</v>
      </c>
      <c r="H669" s="24">
        <f t="shared" si="24"/>
        <v>0</v>
      </c>
      <c r="I669" s="25"/>
      <c r="J669" s="25"/>
      <c r="K669" s="24"/>
      <c r="L669" s="24">
        <f t="shared" si="25"/>
        <v>0</v>
      </c>
      <c r="M669" s="25"/>
      <c r="N669" s="25"/>
      <c r="O669" s="24"/>
      <c r="P669" s="48">
        <v>65.7</v>
      </c>
      <c r="Q669" s="42"/>
    </row>
    <row r="670" spans="1:17" ht="30" customHeight="1" x14ac:dyDescent="0.25">
      <c r="A670" s="123"/>
      <c r="B670" s="123"/>
      <c r="C670" s="34"/>
      <c r="D670" s="34"/>
      <c r="E670" s="28" t="s">
        <v>23</v>
      </c>
      <c r="F670" s="22">
        <v>365.98</v>
      </c>
      <c r="G670" s="23" t="s">
        <v>25</v>
      </c>
      <c r="H670" s="24">
        <f t="shared" si="24"/>
        <v>0</v>
      </c>
      <c r="I670" s="25"/>
      <c r="J670" s="25"/>
      <c r="K670" s="24"/>
      <c r="L670" s="24">
        <f t="shared" si="25"/>
        <v>0</v>
      </c>
      <c r="M670" s="25"/>
      <c r="N670" s="25"/>
      <c r="O670" s="24"/>
      <c r="P670" s="48"/>
      <c r="Q670" s="42"/>
    </row>
    <row r="671" spans="1:17" ht="30" customHeight="1" x14ac:dyDescent="0.25">
      <c r="A671" s="123"/>
      <c r="B671" s="123"/>
      <c r="C671" s="34"/>
      <c r="D671" s="34"/>
      <c r="E671" s="28" t="s">
        <v>23</v>
      </c>
      <c r="F671" s="22">
        <v>531.28</v>
      </c>
      <c r="G671" s="23" t="s">
        <v>26</v>
      </c>
      <c r="H671" s="24">
        <f t="shared" si="24"/>
        <v>2.97E-3</v>
      </c>
      <c r="I671" s="25">
        <v>9.8999999999999999E-4</v>
      </c>
      <c r="J671" s="25">
        <v>9.8999999999999999E-4</v>
      </c>
      <c r="K671" s="24">
        <v>9.8999999999999999E-4</v>
      </c>
      <c r="L671" s="24">
        <f t="shared" si="25"/>
        <v>2.97E-3</v>
      </c>
      <c r="M671" s="25">
        <v>9.8999999999999999E-4</v>
      </c>
      <c r="N671" s="25">
        <v>9.8999999999999999E-4</v>
      </c>
      <c r="O671" s="24">
        <v>9.8999999999999999E-4</v>
      </c>
      <c r="P671" s="48"/>
      <c r="Q671" s="42"/>
    </row>
    <row r="672" spans="1:17" ht="30" customHeight="1" x14ac:dyDescent="0.25">
      <c r="A672" s="123"/>
      <c r="B672" s="123"/>
      <c r="C672" s="34"/>
      <c r="D672" s="34"/>
      <c r="E672" s="28" t="s">
        <v>23</v>
      </c>
      <c r="F672" s="22">
        <v>747.33</v>
      </c>
      <c r="G672" s="23" t="s">
        <v>27</v>
      </c>
      <c r="H672" s="24">
        <f t="shared" si="24"/>
        <v>1.334889</v>
      </c>
      <c r="I672" s="25">
        <v>0.49240899999999999</v>
      </c>
      <c r="J672" s="25">
        <v>0.42063499999999998</v>
      </c>
      <c r="K672" s="24">
        <v>0.42184500000000003</v>
      </c>
      <c r="L672" s="24">
        <f t="shared" si="25"/>
        <v>1.334889</v>
      </c>
      <c r="M672" s="25">
        <v>0.49240899999999999</v>
      </c>
      <c r="N672" s="25">
        <v>0.42063499999999998</v>
      </c>
      <c r="O672" s="24">
        <v>0.42184500000000003</v>
      </c>
      <c r="P672" s="48"/>
      <c r="Q672" s="42"/>
    </row>
    <row r="673" spans="1:17" ht="30" customHeight="1" x14ac:dyDescent="0.25">
      <c r="A673" s="123"/>
      <c r="B673" s="123"/>
      <c r="C673" s="34"/>
      <c r="D673" s="34"/>
      <c r="E673" s="28" t="s">
        <v>23</v>
      </c>
      <c r="F673" s="22">
        <v>772.79</v>
      </c>
      <c r="G673" s="23" t="s">
        <v>28</v>
      </c>
      <c r="H673" s="24">
        <f t="shared" si="24"/>
        <v>0.461621</v>
      </c>
      <c r="I673" s="25">
        <v>0.16416500000000001</v>
      </c>
      <c r="J673" s="25">
        <v>0.139461</v>
      </c>
      <c r="K673" s="24">
        <v>0.157995</v>
      </c>
      <c r="L673" s="24">
        <f t="shared" si="25"/>
        <v>0.461621</v>
      </c>
      <c r="M673" s="25">
        <v>0.16416500000000001</v>
      </c>
      <c r="N673" s="25">
        <v>0.139461</v>
      </c>
      <c r="O673" s="24">
        <v>0.157995</v>
      </c>
      <c r="P673" s="48"/>
      <c r="Q673" s="42"/>
    </row>
    <row r="674" spans="1:17" ht="30" customHeight="1" x14ac:dyDescent="0.25">
      <c r="A674" s="123"/>
      <c r="B674" s="123"/>
      <c r="C674" s="34"/>
      <c r="D674" s="34"/>
      <c r="E674" s="28" t="s">
        <v>23</v>
      </c>
      <c r="F674" s="22">
        <v>826.89</v>
      </c>
      <c r="G674" s="23" t="s">
        <v>29</v>
      </c>
      <c r="H674" s="24">
        <f t="shared" si="24"/>
        <v>6.6140000000000001E-3</v>
      </c>
      <c r="I674" s="25">
        <v>2.238E-3</v>
      </c>
      <c r="J674" s="25">
        <v>2.3120000000000003E-3</v>
      </c>
      <c r="K674" s="24">
        <v>2.0639999999999999E-3</v>
      </c>
      <c r="L674" s="24">
        <f t="shared" si="25"/>
        <v>6.6140000000000001E-3</v>
      </c>
      <c r="M674" s="25">
        <v>2.238E-3</v>
      </c>
      <c r="N674" s="25">
        <v>2.3120000000000003E-3</v>
      </c>
      <c r="O674" s="24">
        <v>2.0639999999999999E-3</v>
      </c>
      <c r="P674" s="48"/>
      <c r="Q674" s="42"/>
    </row>
    <row r="675" spans="1:17" ht="30" customHeight="1" x14ac:dyDescent="0.25">
      <c r="A675" s="123"/>
      <c r="B675" s="123"/>
      <c r="C675" s="34"/>
      <c r="D675" s="34"/>
      <c r="E675" s="28" t="s">
        <v>23</v>
      </c>
      <c r="F675" s="22">
        <v>829.48</v>
      </c>
      <c r="G675" s="23" t="s">
        <v>30</v>
      </c>
      <c r="H675" s="24">
        <f t="shared" si="24"/>
        <v>0</v>
      </c>
      <c r="I675" s="25"/>
      <c r="J675" s="25"/>
      <c r="K675" s="24"/>
      <c r="L675" s="24">
        <f t="shared" si="25"/>
        <v>0</v>
      </c>
      <c r="M675" s="25"/>
      <c r="N675" s="25"/>
      <c r="O675" s="24"/>
      <c r="P675" s="48"/>
      <c r="Q675" s="42"/>
    </row>
    <row r="676" spans="1:17" ht="30" customHeight="1" x14ac:dyDescent="0.25">
      <c r="A676" s="123"/>
      <c r="B676" s="123"/>
      <c r="C676" s="34"/>
      <c r="D676" s="34"/>
      <c r="E676" s="28" t="s">
        <v>23</v>
      </c>
      <c r="F676" s="22">
        <v>627.05999999999995</v>
      </c>
      <c r="G676" s="23" t="s">
        <v>19</v>
      </c>
      <c r="H676" s="24">
        <f t="shared" si="24"/>
        <v>9.5811000000000007E-2</v>
      </c>
      <c r="I676" s="25">
        <v>2.9489999999999999E-2</v>
      </c>
      <c r="J676" s="25">
        <v>3.0471000000000002E-2</v>
      </c>
      <c r="K676" s="24">
        <v>3.585E-2</v>
      </c>
      <c r="L676" s="24">
        <f t="shared" si="25"/>
        <v>9.5811000000000007E-2</v>
      </c>
      <c r="M676" s="25">
        <v>2.9489999999999999E-2</v>
      </c>
      <c r="N676" s="25">
        <v>3.0471000000000002E-2</v>
      </c>
      <c r="O676" s="24">
        <v>3.585E-2</v>
      </c>
      <c r="P676" s="48"/>
      <c r="Q676" s="42"/>
    </row>
    <row r="677" spans="1:17" ht="30" customHeight="1" x14ac:dyDescent="0.25">
      <c r="A677" s="34">
        <v>43</v>
      </c>
      <c r="B677" s="34" t="s">
        <v>182</v>
      </c>
      <c r="C677" s="34" t="s">
        <v>183</v>
      </c>
      <c r="D677" s="34"/>
      <c r="E677" s="28" t="s">
        <v>23</v>
      </c>
      <c r="F677" s="29">
        <v>310.87</v>
      </c>
      <c r="G677" s="23" t="s">
        <v>24</v>
      </c>
      <c r="H677" s="24">
        <f t="shared" si="24"/>
        <v>0</v>
      </c>
      <c r="I677" s="25"/>
      <c r="J677" s="25"/>
      <c r="K677" s="24"/>
      <c r="L677" s="24">
        <f t="shared" si="25"/>
        <v>0</v>
      </c>
      <c r="M677" s="25"/>
      <c r="N677" s="25"/>
      <c r="O677" s="24"/>
      <c r="P677" s="48">
        <v>74.900000000000006</v>
      </c>
      <c r="Q677" s="42"/>
    </row>
    <row r="678" spans="1:17" ht="30" customHeight="1" x14ac:dyDescent="0.25">
      <c r="A678" s="34"/>
      <c r="B678" s="34"/>
      <c r="C678" s="34"/>
      <c r="D678" s="34"/>
      <c r="E678" s="28" t="s">
        <v>23</v>
      </c>
      <c r="F678" s="22">
        <v>365.98</v>
      </c>
      <c r="G678" s="23" t="s">
        <v>25</v>
      </c>
      <c r="H678" s="24">
        <f t="shared" si="24"/>
        <v>0</v>
      </c>
      <c r="I678" s="25"/>
      <c r="J678" s="25"/>
      <c r="K678" s="24"/>
      <c r="L678" s="24">
        <f t="shared" si="25"/>
        <v>0</v>
      </c>
      <c r="M678" s="25"/>
      <c r="N678" s="25"/>
      <c r="O678" s="24"/>
      <c r="P678" s="48"/>
      <c r="Q678" s="42"/>
    </row>
    <row r="679" spans="1:17" ht="30" customHeight="1" x14ac:dyDescent="0.25">
      <c r="A679" s="34"/>
      <c r="B679" s="34"/>
      <c r="C679" s="34"/>
      <c r="D679" s="34"/>
      <c r="E679" s="28" t="s">
        <v>23</v>
      </c>
      <c r="F679" s="22">
        <v>531.28</v>
      </c>
      <c r="G679" s="23" t="s">
        <v>26</v>
      </c>
      <c r="H679" s="24">
        <f t="shared" si="24"/>
        <v>9.8019999999999996E-2</v>
      </c>
      <c r="I679" s="25">
        <v>3.3614999999999999E-2</v>
      </c>
      <c r="J679" s="25">
        <v>3.2130000000000006E-2</v>
      </c>
      <c r="K679" s="24">
        <v>3.2274999999999998E-2</v>
      </c>
      <c r="L679" s="24">
        <f t="shared" si="25"/>
        <v>9.8019999999999996E-2</v>
      </c>
      <c r="M679" s="25">
        <v>3.3614999999999999E-2</v>
      </c>
      <c r="N679" s="25">
        <v>3.2130000000000006E-2</v>
      </c>
      <c r="O679" s="24">
        <v>3.2274999999999998E-2</v>
      </c>
      <c r="P679" s="48"/>
      <c r="Q679" s="42"/>
    </row>
    <row r="680" spans="1:17" ht="30" customHeight="1" x14ac:dyDescent="0.25">
      <c r="A680" s="34"/>
      <c r="B680" s="34"/>
      <c r="C680" s="34"/>
      <c r="D680" s="34"/>
      <c r="E680" s="28" t="s">
        <v>23</v>
      </c>
      <c r="F680" s="22">
        <v>747.33</v>
      </c>
      <c r="G680" s="23" t="s">
        <v>27</v>
      </c>
      <c r="H680" s="24">
        <f t="shared" si="24"/>
        <v>0</v>
      </c>
      <c r="I680" s="25"/>
      <c r="J680" s="25"/>
      <c r="K680" s="24"/>
      <c r="L680" s="24">
        <f t="shared" si="25"/>
        <v>0</v>
      </c>
      <c r="M680" s="25"/>
      <c r="N680" s="25"/>
      <c r="O680" s="24"/>
      <c r="P680" s="48"/>
      <c r="Q680" s="42"/>
    </row>
    <row r="681" spans="1:17" ht="30" customHeight="1" x14ac:dyDescent="0.25">
      <c r="A681" s="34"/>
      <c r="B681" s="34"/>
      <c r="C681" s="34"/>
      <c r="D681" s="34"/>
      <c r="E681" s="28" t="s">
        <v>23</v>
      </c>
      <c r="F681" s="22">
        <v>772.79</v>
      </c>
      <c r="G681" s="23" t="s">
        <v>28</v>
      </c>
      <c r="H681" s="24">
        <f t="shared" si="24"/>
        <v>0.67877600000000005</v>
      </c>
      <c r="I681" s="25">
        <v>0.21618500000000002</v>
      </c>
      <c r="J681" s="25">
        <v>0.23680200000000001</v>
      </c>
      <c r="K681" s="24">
        <v>0.22578899999999999</v>
      </c>
      <c r="L681" s="24">
        <f t="shared" si="25"/>
        <v>0.67877600000000005</v>
      </c>
      <c r="M681" s="25">
        <v>0.21618500000000002</v>
      </c>
      <c r="N681" s="25">
        <v>0.23680200000000001</v>
      </c>
      <c r="O681" s="24">
        <v>0.22578899999999999</v>
      </c>
      <c r="P681" s="48"/>
      <c r="Q681" s="42"/>
    </row>
    <row r="682" spans="1:17" ht="30" customHeight="1" x14ac:dyDescent="0.25">
      <c r="A682" s="34"/>
      <c r="B682" s="34"/>
      <c r="C682" s="34"/>
      <c r="D682" s="34"/>
      <c r="E682" s="28" t="s">
        <v>23</v>
      </c>
      <c r="F682" s="22">
        <v>826.89</v>
      </c>
      <c r="G682" s="23" t="s">
        <v>29</v>
      </c>
      <c r="H682" s="24">
        <f t="shared" si="24"/>
        <v>0.33266600000000002</v>
      </c>
      <c r="I682" s="25">
        <v>0.11709599999999999</v>
      </c>
      <c r="J682" s="25">
        <v>0.11286500000000001</v>
      </c>
      <c r="K682" s="24">
        <v>0.10270500000000003</v>
      </c>
      <c r="L682" s="24">
        <f t="shared" si="25"/>
        <v>0.33266600000000002</v>
      </c>
      <c r="M682" s="25">
        <v>0.11709599999999999</v>
      </c>
      <c r="N682" s="25">
        <v>0.11286500000000001</v>
      </c>
      <c r="O682" s="24">
        <v>0.10270500000000003</v>
      </c>
      <c r="P682" s="48"/>
      <c r="Q682" s="42"/>
    </row>
    <row r="683" spans="1:17" ht="30" customHeight="1" x14ac:dyDescent="0.25">
      <c r="A683" s="123"/>
      <c r="B683" s="123"/>
      <c r="C683" s="34"/>
      <c r="D683" s="34"/>
      <c r="E683" s="28" t="s">
        <v>23</v>
      </c>
      <c r="F683" s="22">
        <v>829.48</v>
      </c>
      <c r="G683" s="23" t="s">
        <v>30</v>
      </c>
      <c r="H683" s="24">
        <f t="shared" si="24"/>
        <v>2.3047000000000002E-2</v>
      </c>
      <c r="I683" s="25">
        <v>7.9640000000000006E-3</v>
      </c>
      <c r="J683" s="25">
        <v>7.541E-3</v>
      </c>
      <c r="K683" s="24">
        <v>7.5420000000000001E-3</v>
      </c>
      <c r="L683" s="24">
        <f t="shared" si="25"/>
        <v>2.3047000000000002E-2</v>
      </c>
      <c r="M683" s="25">
        <v>7.9640000000000006E-3</v>
      </c>
      <c r="N683" s="25">
        <v>7.541E-3</v>
      </c>
      <c r="O683" s="24">
        <v>7.5420000000000001E-3</v>
      </c>
      <c r="P683" s="48"/>
      <c r="Q683" s="42"/>
    </row>
    <row r="684" spans="1:17" ht="30" customHeight="1" x14ac:dyDescent="0.25">
      <c r="A684" s="123"/>
      <c r="B684" s="123"/>
      <c r="C684" s="34"/>
      <c r="D684" s="34"/>
      <c r="E684" s="28" t="s">
        <v>23</v>
      </c>
      <c r="F684" s="22">
        <v>627.05999999999995</v>
      </c>
      <c r="G684" s="23" t="s">
        <v>19</v>
      </c>
      <c r="H684" s="24">
        <f t="shared" si="24"/>
        <v>0.96293800000000007</v>
      </c>
      <c r="I684" s="25">
        <v>0.30691299999999999</v>
      </c>
      <c r="J684" s="25">
        <v>0.32396800000000003</v>
      </c>
      <c r="K684" s="24">
        <v>0.33205699999999999</v>
      </c>
      <c r="L684" s="24">
        <f t="shared" si="25"/>
        <v>0.96293800000000007</v>
      </c>
      <c r="M684" s="25">
        <v>0.30691299999999999</v>
      </c>
      <c r="N684" s="25">
        <v>0.32396800000000003</v>
      </c>
      <c r="O684" s="24">
        <v>0.33205699999999999</v>
      </c>
      <c r="P684" s="48"/>
      <c r="Q684" s="42"/>
    </row>
    <row r="685" spans="1:17" ht="30" customHeight="1" x14ac:dyDescent="0.25">
      <c r="A685" s="123"/>
      <c r="B685" s="123"/>
      <c r="C685" s="34" t="s">
        <v>184</v>
      </c>
      <c r="D685" s="34"/>
      <c r="E685" s="28" t="s">
        <v>23</v>
      </c>
      <c r="F685" s="29">
        <v>310.87</v>
      </c>
      <c r="G685" s="23" t="s">
        <v>24</v>
      </c>
      <c r="H685" s="24">
        <f t="shared" si="24"/>
        <v>0</v>
      </c>
      <c r="I685" s="25"/>
      <c r="J685" s="25"/>
      <c r="K685" s="24"/>
      <c r="L685" s="24">
        <f t="shared" si="25"/>
        <v>0</v>
      </c>
      <c r="M685" s="25"/>
      <c r="N685" s="25"/>
      <c r="O685" s="24"/>
      <c r="P685" s="48">
        <v>1818.77</v>
      </c>
      <c r="Q685" s="42"/>
    </row>
    <row r="686" spans="1:17" ht="30" customHeight="1" x14ac:dyDescent="0.25">
      <c r="A686" s="123"/>
      <c r="B686" s="123"/>
      <c r="C686" s="34"/>
      <c r="D686" s="34"/>
      <c r="E686" s="28" t="s">
        <v>23</v>
      </c>
      <c r="F686" s="22">
        <v>365.98</v>
      </c>
      <c r="G686" s="23" t="s">
        <v>25</v>
      </c>
      <c r="H686" s="24">
        <f t="shared" si="24"/>
        <v>32.181585999999996</v>
      </c>
      <c r="I686" s="25">
        <v>11.126348</v>
      </c>
      <c r="J686" s="25">
        <v>10.280803000000001</v>
      </c>
      <c r="K686" s="24">
        <v>10.774434999999999</v>
      </c>
      <c r="L686" s="24">
        <f t="shared" si="25"/>
        <v>32.181585999999996</v>
      </c>
      <c r="M686" s="25">
        <v>11.126348</v>
      </c>
      <c r="N686" s="25">
        <v>10.280803000000001</v>
      </c>
      <c r="O686" s="24">
        <v>10.774434999999999</v>
      </c>
      <c r="P686" s="48"/>
      <c r="Q686" s="42"/>
    </row>
    <row r="687" spans="1:17" ht="30" customHeight="1" x14ac:dyDescent="0.25">
      <c r="A687" s="123"/>
      <c r="B687" s="123"/>
      <c r="C687" s="34"/>
      <c r="D687" s="34"/>
      <c r="E687" s="28" t="s">
        <v>23</v>
      </c>
      <c r="F687" s="22">
        <v>531.28</v>
      </c>
      <c r="G687" s="23" t="s">
        <v>26</v>
      </c>
      <c r="H687" s="24">
        <f t="shared" si="24"/>
        <v>6.3899999999999998E-3</v>
      </c>
      <c r="I687" s="25">
        <v>2.1299999999999999E-3</v>
      </c>
      <c r="J687" s="25">
        <v>2.1299999999999999E-3</v>
      </c>
      <c r="K687" s="24">
        <v>2.1299999999999999E-3</v>
      </c>
      <c r="L687" s="24">
        <f t="shared" si="25"/>
        <v>6.3899999999999998E-3</v>
      </c>
      <c r="M687" s="25">
        <v>2.1299999999999999E-3</v>
      </c>
      <c r="N687" s="25">
        <v>2.1299999999999999E-3</v>
      </c>
      <c r="O687" s="24">
        <v>2.1299999999999999E-3</v>
      </c>
      <c r="P687" s="48"/>
      <c r="Q687" s="42"/>
    </row>
    <row r="688" spans="1:17" ht="30" customHeight="1" x14ac:dyDescent="0.25">
      <c r="A688" s="123"/>
      <c r="B688" s="123"/>
      <c r="C688" s="34"/>
      <c r="D688" s="34"/>
      <c r="E688" s="28" t="s">
        <v>23</v>
      </c>
      <c r="F688" s="22">
        <v>747.33</v>
      </c>
      <c r="G688" s="23" t="s">
        <v>27</v>
      </c>
      <c r="H688" s="24">
        <f t="shared" si="24"/>
        <v>1.9305020000000002</v>
      </c>
      <c r="I688" s="25">
        <v>0.68222000000000005</v>
      </c>
      <c r="J688" s="25">
        <v>0.59997199999999995</v>
      </c>
      <c r="K688" s="24">
        <v>0.64831000000000005</v>
      </c>
      <c r="L688" s="24">
        <f t="shared" si="25"/>
        <v>1.9305020000000002</v>
      </c>
      <c r="M688" s="25">
        <v>0.68222000000000005</v>
      </c>
      <c r="N688" s="25">
        <v>0.59997199999999995</v>
      </c>
      <c r="O688" s="24">
        <v>0.64831000000000005</v>
      </c>
      <c r="P688" s="48"/>
      <c r="Q688" s="42"/>
    </row>
    <row r="689" spans="1:17" ht="30" customHeight="1" x14ac:dyDescent="0.25">
      <c r="A689" s="123"/>
      <c r="B689" s="123"/>
      <c r="C689" s="34"/>
      <c r="D689" s="34"/>
      <c r="E689" s="28" t="s">
        <v>23</v>
      </c>
      <c r="F689" s="22">
        <v>772.79</v>
      </c>
      <c r="G689" s="23" t="s">
        <v>28</v>
      </c>
      <c r="H689" s="24">
        <f t="shared" si="24"/>
        <v>0.37829099999999993</v>
      </c>
      <c r="I689" s="25">
        <v>0.13766399999999998</v>
      </c>
      <c r="J689" s="25">
        <v>0.11931699999999999</v>
      </c>
      <c r="K689" s="24">
        <v>0.12131</v>
      </c>
      <c r="L689" s="24">
        <f t="shared" si="25"/>
        <v>0.37829099999999993</v>
      </c>
      <c r="M689" s="25">
        <v>0.13766399999999998</v>
      </c>
      <c r="N689" s="25">
        <v>0.11931699999999999</v>
      </c>
      <c r="O689" s="24">
        <v>0.12131</v>
      </c>
      <c r="P689" s="48"/>
      <c r="Q689" s="42"/>
    </row>
    <row r="690" spans="1:17" ht="30" customHeight="1" x14ac:dyDescent="0.25">
      <c r="A690" s="123"/>
      <c r="B690" s="123"/>
      <c r="C690" s="34"/>
      <c r="D690" s="34"/>
      <c r="E690" s="28" t="s">
        <v>23</v>
      </c>
      <c r="F690" s="22">
        <v>826.89</v>
      </c>
      <c r="G690" s="23" t="s">
        <v>29</v>
      </c>
      <c r="H690" s="24">
        <f t="shared" si="24"/>
        <v>4.9832000000000001E-2</v>
      </c>
      <c r="I690" s="25">
        <v>1.532E-2</v>
      </c>
      <c r="J690" s="25">
        <v>1.7343000000000001E-2</v>
      </c>
      <c r="K690" s="24">
        <v>1.7169E-2</v>
      </c>
      <c r="L690" s="24">
        <f t="shared" si="25"/>
        <v>4.9832000000000001E-2</v>
      </c>
      <c r="M690" s="25">
        <v>1.532E-2</v>
      </c>
      <c r="N690" s="25">
        <v>1.7343000000000001E-2</v>
      </c>
      <c r="O690" s="24">
        <v>1.7169E-2</v>
      </c>
      <c r="P690" s="48"/>
      <c r="Q690" s="42"/>
    </row>
    <row r="691" spans="1:17" ht="30" customHeight="1" x14ac:dyDescent="0.25">
      <c r="A691" s="123"/>
      <c r="B691" s="123"/>
      <c r="C691" s="34"/>
      <c r="D691" s="34"/>
      <c r="E691" s="28" t="s">
        <v>23</v>
      </c>
      <c r="F691" s="22">
        <v>829.48</v>
      </c>
      <c r="G691" s="23" t="s">
        <v>30</v>
      </c>
      <c r="H691" s="24">
        <f t="shared" si="24"/>
        <v>9.0600000000000003E-3</v>
      </c>
      <c r="I691" s="25">
        <v>2.7820000000000002E-3</v>
      </c>
      <c r="J691" s="25">
        <v>3.4100000000000003E-3</v>
      </c>
      <c r="K691" s="24">
        <v>2.8680000000000003E-3</v>
      </c>
      <c r="L691" s="24">
        <f t="shared" si="25"/>
        <v>9.0600000000000003E-3</v>
      </c>
      <c r="M691" s="25">
        <v>2.7820000000000002E-3</v>
      </c>
      <c r="N691" s="25">
        <v>3.4100000000000003E-3</v>
      </c>
      <c r="O691" s="24">
        <v>2.8680000000000003E-3</v>
      </c>
      <c r="P691" s="48"/>
      <c r="Q691" s="42"/>
    </row>
    <row r="692" spans="1:17" ht="30" customHeight="1" x14ac:dyDescent="0.25">
      <c r="A692" s="123"/>
      <c r="B692" s="123"/>
      <c r="C692" s="34"/>
      <c r="D692" s="34"/>
      <c r="E692" s="28" t="s">
        <v>23</v>
      </c>
      <c r="F692" s="22">
        <v>7.97</v>
      </c>
      <c r="G692" s="23" t="s">
        <v>185</v>
      </c>
      <c r="H692" s="24">
        <f t="shared" si="24"/>
        <v>4.5907669999999996</v>
      </c>
      <c r="I692" s="25">
        <v>1.7240250000000001</v>
      </c>
      <c r="J692" s="25">
        <v>1.423019</v>
      </c>
      <c r="K692" s="24">
        <v>1.4437229999999999</v>
      </c>
      <c r="L692" s="24">
        <f t="shared" si="25"/>
        <v>4.5907669999999996</v>
      </c>
      <c r="M692" s="25">
        <v>1.7240250000000001</v>
      </c>
      <c r="N692" s="25">
        <v>1.423019</v>
      </c>
      <c r="O692" s="24">
        <v>1.4437229999999999</v>
      </c>
      <c r="P692" s="48"/>
      <c r="Q692" s="42"/>
    </row>
    <row r="693" spans="1:17" ht="30" customHeight="1" x14ac:dyDescent="0.25">
      <c r="A693" s="123"/>
      <c r="B693" s="123"/>
      <c r="C693" s="34"/>
      <c r="D693" s="34"/>
      <c r="E693" s="28" t="s">
        <v>23</v>
      </c>
      <c r="F693" s="22">
        <v>627.05999999999995</v>
      </c>
      <c r="G693" s="23" t="s">
        <v>19</v>
      </c>
      <c r="H693" s="24">
        <f t="shared" si="24"/>
        <v>0.36952699999999999</v>
      </c>
      <c r="I693" s="25">
        <v>0.123669</v>
      </c>
      <c r="J693" s="25">
        <v>0.120142</v>
      </c>
      <c r="K693" s="24">
        <v>0.12571599999999999</v>
      </c>
      <c r="L693" s="24">
        <f t="shared" si="25"/>
        <v>0.36952699999999999</v>
      </c>
      <c r="M693" s="25">
        <v>0.123669</v>
      </c>
      <c r="N693" s="25">
        <v>0.120142</v>
      </c>
      <c r="O693" s="24">
        <v>0.12571599999999999</v>
      </c>
      <c r="P693" s="48"/>
      <c r="Q693" s="42"/>
    </row>
    <row r="694" spans="1:17" ht="13.2" x14ac:dyDescent="0.25">
      <c r="Q694" s="42"/>
    </row>
  </sheetData>
  <mergeCells count="357">
    <mergeCell ref="A677:A693"/>
    <mergeCell ref="B677:B693"/>
    <mergeCell ref="C677:C684"/>
    <mergeCell ref="D677:D684"/>
    <mergeCell ref="P677:P684"/>
    <mergeCell ref="C685:C693"/>
    <mergeCell ref="D685:D693"/>
    <mergeCell ref="P685:P693"/>
    <mergeCell ref="A661:A676"/>
    <mergeCell ref="B661:B676"/>
    <mergeCell ref="C661:C668"/>
    <mergeCell ref="D661:D668"/>
    <mergeCell ref="P661:P668"/>
    <mergeCell ref="C669:C676"/>
    <mergeCell ref="D669:D676"/>
    <mergeCell ref="P669:P676"/>
    <mergeCell ref="P637:P644"/>
    <mergeCell ref="C645:C652"/>
    <mergeCell ref="D645:D652"/>
    <mergeCell ref="P645:P652"/>
    <mergeCell ref="C653:C660"/>
    <mergeCell ref="D653:D660"/>
    <mergeCell ref="P653:P660"/>
    <mergeCell ref="A621:A660"/>
    <mergeCell ref="B621:B660"/>
    <mergeCell ref="C621:C628"/>
    <mergeCell ref="D621:D628"/>
    <mergeCell ref="P621:P628"/>
    <mergeCell ref="C629:C636"/>
    <mergeCell ref="D629:D636"/>
    <mergeCell ref="P629:P636"/>
    <mergeCell ref="C637:C644"/>
    <mergeCell ref="D637:D644"/>
    <mergeCell ref="D605:D612"/>
    <mergeCell ref="P605:P612"/>
    <mergeCell ref="A613:A620"/>
    <mergeCell ref="B613:B620"/>
    <mergeCell ref="C613:C620"/>
    <mergeCell ref="D613:D620"/>
    <mergeCell ref="P613:P620"/>
    <mergeCell ref="P581:P588"/>
    <mergeCell ref="C589:C596"/>
    <mergeCell ref="D589:D596"/>
    <mergeCell ref="P589:P596"/>
    <mergeCell ref="A597:A612"/>
    <mergeCell ref="B597:B612"/>
    <mergeCell ref="C597:C604"/>
    <mergeCell ref="D597:D604"/>
    <mergeCell ref="P597:P604"/>
    <mergeCell ref="C605:C612"/>
    <mergeCell ref="A565:A596"/>
    <mergeCell ref="B565:B596"/>
    <mergeCell ref="C565:C572"/>
    <mergeCell ref="D565:D572"/>
    <mergeCell ref="P565:P572"/>
    <mergeCell ref="C573:C580"/>
    <mergeCell ref="D573:D580"/>
    <mergeCell ref="P573:P580"/>
    <mergeCell ref="C581:C588"/>
    <mergeCell ref="D581:D588"/>
    <mergeCell ref="A549:A556"/>
    <mergeCell ref="B549:B556"/>
    <mergeCell ref="C549:C556"/>
    <mergeCell ref="D549:D556"/>
    <mergeCell ref="P549:P556"/>
    <mergeCell ref="A557:A564"/>
    <mergeCell ref="B557:B564"/>
    <mergeCell ref="C557:C564"/>
    <mergeCell ref="D557:D564"/>
    <mergeCell ref="P557:P564"/>
    <mergeCell ref="A533:A540"/>
    <mergeCell ref="B533:B540"/>
    <mergeCell ref="C533:C540"/>
    <mergeCell ref="D533:D540"/>
    <mergeCell ref="P533:P540"/>
    <mergeCell ref="A541:A548"/>
    <mergeCell ref="B541:B548"/>
    <mergeCell ref="C541:C548"/>
    <mergeCell ref="D541:D548"/>
    <mergeCell ref="A517:A524"/>
    <mergeCell ref="B517:B524"/>
    <mergeCell ref="C517:C524"/>
    <mergeCell ref="D517:D524"/>
    <mergeCell ref="P517:P524"/>
    <mergeCell ref="A525:A532"/>
    <mergeCell ref="B525:B532"/>
    <mergeCell ref="C525:C532"/>
    <mergeCell ref="D525:D532"/>
    <mergeCell ref="P525:P532"/>
    <mergeCell ref="C501:C508"/>
    <mergeCell ref="D501:D508"/>
    <mergeCell ref="P501:P508"/>
    <mergeCell ref="C509:C516"/>
    <mergeCell ref="D509:D516"/>
    <mergeCell ref="P509:P516"/>
    <mergeCell ref="A485:A492"/>
    <mergeCell ref="B485:B492"/>
    <mergeCell ref="C485:C492"/>
    <mergeCell ref="D485:D492"/>
    <mergeCell ref="P485:P492"/>
    <mergeCell ref="A493:A516"/>
    <mergeCell ref="B493:B516"/>
    <mergeCell ref="C493:C500"/>
    <mergeCell ref="D493:D500"/>
    <mergeCell ref="P493:P500"/>
    <mergeCell ref="A469:A484"/>
    <mergeCell ref="B469:B484"/>
    <mergeCell ref="C469:C476"/>
    <mergeCell ref="D469:D476"/>
    <mergeCell ref="P469:P476"/>
    <mergeCell ref="C477:C484"/>
    <mergeCell ref="D477:D484"/>
    <mergeCell ref="P477:P484"/>
    <mergeCell ref="C453:C460"/>
    <mergeCell ref="D453:D460"/>
    <mergeCell ref="P453:P460"/>
    <mergeCell ref="C461:C468"/>
    <mergeCell ref="D461:D468"/>
    <mergeCell ref="P461:P468"/>
    <mergeCell ref="A429:A468"/>
    <mergeCell ref="B429:B468"/>
    <mergeCell ref="C429:C436"/>
    <mergeCell ref="D429:D436"/>
    <mergeCell ref="P429:P436"/>
    <mergeCell ref="C437:C444"/>
    <mergeCell ref="D437:D444"/>
    <mergeCell ref="P437:P444"/>
    <mergeCell ref="C445:C452"/>
    <mergeCell ref="D445:D452"/>
    <mergeCell ref="A413:A420"/>
    <mergeCell ref="B413:B420"/>
    <mergeCell ref="C413:C420"/>
    <mergeCell ref="D413:D420"/>
    <mergeCell ref="P413:P420"/>
    <mergeCell ref="A421:A428"/>
    <mergeCell ref="B421:B428"/>
    <mergeCell ref="C421:C428"/>
    <mergeCell ref="D421:D428"/>
    <mergeCell ref="P421:P428"/>
    <mergeCell ref="A397:A412"/>
    <mergeCell ref="B397:B412"/>
    <mergeCell ref="C397:C404"/>
    <mergeCell ref="D397:D404"/>
    <mergeCell ref="P397:P404"/>
    <mergeCell ref="C405:C412"/>
    <mergeCell ref="D405:D412"/>
    <mergeCell ref="P405:P412"/>
    <mergeCell ref="A381:A388"/>
    <mergeCell ref="B381:B388"/>
    <mergeCell ref="C381:C388"/>
    <mergeCell ref="D381:D388"/>
    <mergeCell ref="P381:P388"/>
    <mergeCell ref="A389:A396"/>
    <mergeCell ref="B389:B396"/>
    <mergeCell ref="C389:C396"/>
    <mergeCell ref="D389:D396"/>
    <mergeCell ref="P389:P396"/>
    <mergeCell ref="P357:P364"/>
    <mergeCell ref="A365:A380"/>
    <mergeCell ref="B365:B380"/>
    <mergeCell ref="C365:C372"/>
    <mergeCell ref="D365:D372"/>
    <mergeCell ref="P365:P372"/>
    <mergeCell ref="C373:C380"/>
    <mergeCell ref="D373:D380"/>
    <mergeCell ref="P373:P380"/>
    <mergeCell ref="A341:A364"/>
    <mergeCell ref="B341:B364"/>
    <mergeCell ref="C341:C348"/>
    <mergeCell ref="D341:D348"/>
    <mergeCell ref="P341:P348"/>
    <mergeCell ref="C349:C356"/>
    <mergeCell ref="D349:D356"/>
    <mergeCell ref="P349:P356"/>
    <mergeCell ref="C357:C364"/>
    <mergeCell ref="D357:D364"/>
    <mergeCell ref="C325:C332"/>
    <mergeCell ref="D325:D332"/>
    <mergeCell ref="P325:P332"/>
    <mergeCell ref="C333:C340"/>
    <mergeCell ref="D333:D340"/>
    <mergeCell ref="P333:P340"/>
    <mergeCell ref="C309:C316"/>
    <mergeCell ref="D309:D316"/>
    <mergeCell ref="P309:P316"/>
    <mergeCell ref="C317:C324"/>
    <mergeCell ref="D317:D324"/>
    <mergeCell ref="P317:P324"/>
    <mergeCell ref="P285:P292"/>
    <mergeCell ref="C293:C300"/>
    <mergeCell ref="D293:D300"/>
    <mergeCell ref="P293:P300"/>
    <mergeCell ref="C301:C308"/>
    <mergeCell ref="D301:D308"/>
    <mergeCell ref="P301:P308"/>
    <mergeCell ref="C269:C276"/>
    <mergeCell ref="D269:D276"/>
    <mergeCell ref="P269:P276"/>
    <mergeCell ref="A277:A340"/>
    <mergeCell ref="B277:B340"/>
    <mergeCell ref="C277:C284"/>
    <mergeCell ref="D277:D284"/>
    <mergeCell ref="P277:P284"/>
    <mergeCell ref="C285:C292"/>
    <mergeCell ref="D285:D292"/>
    <mergeCell ref="C253:C260"/>
    <mergeCell ref="D253:D260"/>
    <mergeCell ref="P253:P260"/>
    <mergeCell ref="C261:C268"/>
    <mergeCell ref="D261:D268"/>
    <mergeCell ref="P261:P268"/>
    <mergeCell ref="A237:A244"/>
    <mergeCell ref="B237:B244"/>
    <mergeCell ref="C237:C244"/>
    <mergeCell ref="D237:D244"/>
    <mergeCell ref="P237:P244"/>
    <mergeCell ref="A245:A276"/>
    <mergeCell ref="B245:B276"/>
    <mergeCell ref="C245:C252"/>
    <mergeCell ref="D245:D252"/>
    <mergeCell ref="P245:P252"/>
    <mergeCell ref="A221:A228"/>
    <mergeCell ref="B221:B228"/>
    <mergeCell ref="C221:C228"/>
    <mergeCell ref="D221:D228"/>
    <mergeCell ref="P221:P228"/>
    <mergeCell ref="A229:A236"/>
    <mergeCell ref="B229:B236"/>
    <mergeCell ref="C229:C236"/>
    <mergeCell ref="D229:D236"/>
    <mergeCell ref="P229:P236"/>
    <mergeCell ref="A205:A212"/>
    <mergeCell ref="B205:B220"/>
    <mergeCell ref="C205:C212"/>
    <mergeCell ref="D205:D212"/>
    <mergeCell ref="P205:P212"/>
    <mergeCell ref="A213:A220"/>
    <mergeCell ref="C213:C220"/>
    <mergeCell ref="D213:D220"/>
    <mergeCell ref="P213:P220"/>
    <mergeCell ref="P181:P188"/>
    <mergeCell ref="A189:A204"/>
    <mergeCell ref="B189:B204"/>
    <mergeCell ref="C189:C196"/>
    <mergeCell ref="D189:D196"/>
    <mergeCell ref="P189:P196"/>
    <mergeCell ref="C197:C204"/>
    <mergeCell ref="D197:D204"/>
    <mergeCell ref="P197:P204"/>
    <mergeCell ref="C165:C172"/>
    <mergeCell ref="D165:D172"/>
    <mergeCell ref="P165:P172"/>
    <mergeCell ref="A173:A188"/>
    <mergeCell ref="B173:B188"/>
    <mergeCell ref="C173:C180"/>
    <mergeCell ref="D173:D180"/>
    <mergeCell ref="P173:P180"/>
    <mergeCell ref="C181:C188"/>
    <mergeCell ref="D181:D188"/>
    <mergeCell ref="D141:D148"/>
    <mergeCell ref="P141:P148"/>
    <mergeCell ref="A149:A172"/>
    <mergeCell ref="B149:B172"/>
    <mergeCell ref="C149:C156"/>
    <mergeCell ref="D149:D156"/>
    <mergeCell ref="P149:P156"/>
    <mergeCell ref="C157:C164"/>
    <mergeCell ref="D157:D164"/>
    <mergeCell ref="P157:P164"/>
    <mergeCell ref="P117:P124"/>
    <mergeCell ref="C125:C132"/>
    <mergeCell ref="D125:D132"/>
    <mergeCell ref="P125:P132"/>
    <mergeCell ref="A133:A148"/>
    <mergeCell ref="B133:B148"/>
    <mergeCell ref="C133:C140"/>
    <mergeCell ref="D133:D140"/>
    <mergeCell ref="P133:P140"/>
    <mergeCell ref="C141:C148"/>
    <mergeCell ref="C101:C108"/>
    <mergeCell ref="D101:D108"/>
    <mergeCell ref="P101:P108"/>
    <mergeCell ref="A109:A132"/>
    <mergeCell ref="B109:B132"/>
    <mergeCell ref="C109:C116"/>
    <mergeCell ref="D109:D116"/>
    <mergeCell ref="P109:P116"/>
    <mergeCell ref="C117:C124"/>
    <mergeCell ref="D117:D124"/>
    <mergeCell ref="A85:A92"/>
    <mergeCell ref="B85:B92"/>
    <mergeCell ref="C85:C92"/>
    <mergeCell ref="D85:D92"/>
    <mergeCell ref="P85:P92"/>
    <mergeCell ref="A93:A108"/>
    <mergeCell ref="B93:B108"/>
    <mergeCell ref="C93:C100"/>
    <mergeCell ref="D93:D100"/>
    <mergeCell ref="P93:P100"/>
    <mergeCell ref="A69:A84"/>
    <mergeCell ref="B69:B84"/>
    <mergeCell ref="C69:C76"/>
    <mergeCell ref="D69:D76"/>
    <mergeCell ref="P69:P76"/>
    <mergeCell ref="C77:C84"/>
    <mergeCell ref="D77:D84"/>
    <mergeCell ref="P77:P84"/>
    <mergeCell ref="A53:A68"/>
    <mergeCell ref="B53:B68"/>
    <mergeCell ref="C53:C60"/>
    <mergeCell ref="D53:D60"/>
    <mergeCell ref="P53:P60"/>
    <mergeCell ref="C61:C68"/>
    <mergeCell ref="D61:D68"/>
    <mergeCell ref="P61:P68"/>
    <mergeCell ref="P37:P44"/>
    <mergeCell ref="A45:A52"/>
    <mergeCell ref="B45:B52"/>
    <mergeCell ref="C45:C52"/>
    <mergeCell ref="D45:D52"/>
    <mergeCell ref="P45:P52"/>
    <mergeCell ref="D21:D28"/>
    <mergeCell ref="P21:P28"/>
    <mergeCell ref="A29:A44"/>
    <mergeCell ref="B29:B36"/>
    <mergeCell ref="C29:C36"/>
    <mergeCell ref="D29:D36"/>
    <mergeCell ref="P29:P36"/>
    <mergeCell ref="B37:B44"/>
    <mergeCell ref="C37:C44"/>
    <mergeCell ref="D37:D44"/>
    <mergeCell ref="G10:G11"/>
    <mergeCell ref="H10:K10"/>
    <mergeCell ref="L10:O10"/>
    <mergeCell ref="P10:P11"/>
    <mergeCell ref="A13:A28"/>
    <mergeCell ref="B13:B28"/>
    <mergeCell ref="C13:C20"/>
    <mergeCell ref="D13:D20"/>
    <mergeCell ref="P13:P20"/>
    <mergeCell ref="C21:C28"/>
    <mergeCell ref="A7:P7"/>
    <mergeCell ref="H8:O8"/>
    <mergeCell ref="H9:K9"/>
    <mergeCell ref="L9:O9"/>
    <mergeCell ref="A10:A11"/>
    <mergeCell ref="B10:B11"/>
    <mergeCell ref="C10:C11"/>
    <mergeCell ref="D10:D11"/>
    <mergeCell ref="E10:E11"/>
    <mergeCell ref="F10:F11"/>
    <mergeCell ref="A1:P1"/>
    <mergeCell ref="A2:P2"/>
    <mergeCell ref="A3:P3"/>
    <mergeCell ref="A4:P4"/>
    <mergeCell ref="A5:P5"/>
    <mergeCell ref="A6:P6"/>
  </mergeCells>
  <pageMargins left="0.44" right="0.37" top="0.4" bottom="0.32" header="0.28000000000000003" footer="0.2"/>
  <pageSetup paperSize="9" scale="50" fitToHeight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№2_1 кв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Нурисламова Гульшат Саитнуровна</dc:creator>
  <cp:lastModifiedBy>Нурисламова Гульшат Саитнуровна</cp:lastModifiedBy>
  <dcterms:created xsi:type="dcterms:W3CDTF">2018-04-27T05:55:36Z</dcterms:created>
  <dcterms:modified xsi:type="dcterms:W3CDTF">2018-04-27T05:59:01Z</dcterms:modified>
</cp:coreProperties>
</file>