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11760"/>
  </bookViews>
  <sheets>
    <sheet name="стр.1" sheetId="4" r:id="rId1"/>
    <sheet name="Инструкция" sheetId="5" r:id="rId2"/>
  </sheets>
  <definedNames>
    <definedName name="TABLE" localSheetId="0">стр.1!#REF!</definedName>
    <definedName name="TABLE_2" localSheetId="0">стр.1!#REF!</definedName>
    <definedName name="_xlnm.Print_Area" localSheetId="0">стр.1!$A$1:$G$98</definedName>
  </definedNames>
  <calcPr calcId="145621"/>
</workbook>
</file>

<file path=xl/calcChain.xml><?xml version="1.0" encoding="utf-8"?>
<calcChain xmlns="http://schemas.openxmlformats.org/spreadsheetml/2006/main">
  <c r="G81" i="4" l="1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C48" i="4"/>
  <c r="C47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8" i="4"/>
  <c r="G27" i="4"/>
  <c r="F98" i="4" l="1"/>
  <c r="E98" i="4"/>
  <c r="D98" i="4"/>
  <c r="G98" i="4"/>
  <c r="C98" i="4" l="1"/>
</calcChain>
</file>

<file path=xl/sharedStrings.xml><?xml version="1.0" encoding="utf-8"?>
<sst xmlns="http://schemas.openxmlformats.org/spreadsheetml/2006/main" count="147" uniqueCount="140">
  <si>
    <t>(наименование субъекта естественной монополии)</t>
  </si>
  <si>
    <t>Форма 2</t>
  </si>
  <si>
    <t>Количество поступивших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</si>
  <si>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</si>
  <si>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</si>
  <si>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</si>
  <si>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</si>
  <si>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в</t>
  </si>
  <si>
    <t>(наименование зоны обслуживания/обособленной системы)</t>
  </si>
  <si>
    <t>Итого:</t>
  </si>
  <si>
    <t>Количество отклоненных 
заявок, штук</t>
  </si>
  <si>
    <t>АО "Газпром газораспределение Пермь"</t>
  </si>
  <si>
    <t>Сети газоснабжения Красновишерского района</t>
  </si>
  <si>
    <t>Сеть газоснабжения Нытвенского района</t>
  </si>
  <si>
    <t>ГРС "Гайва" (ст.Чайковская)</t>
  </si>
  <si>
    <t>Сеть газоснабжения Ильинского района</t>
  </si>
  <si>
    <t>Сеть газоснабжения Оханского района</t>
  </si>
  <si>
    <t>Сеть газоснабжения Карагайского района</t>
  </si>
  <si>
    <t>Сеть газоснабжения Верещагинского района</t>
  </si>
  <si>
    <t>Сеть газоснабжения Сивинского района</t>
  </si>
  <si>
    <t>Сеть газоснабжения Частинского района</t>
  </si>
  <si>
    <t>Сеть газоснабжения Очерского района</t>
  </si>
  <si>
    <t>ГРС Очер-ГРС КС Очер</t>
  </si>
  <si>
    <t>Сеть газоснабжения Большесосновского района</t>
  </si>
  <si>
    <t>Сеть газоснабжения Коми-Пермяцкого округа</t>
  </si>
  <si>
    <t>Сеть газоснабжения г. Пермь</t>
  </si>
  <si>
    <t>ГРС (Филипповка)</t>
  </si>
  <si>
    <t>КС (п. Нагорный)</t>
  </si>
  <si>
    <t>ГРС (Голдыревский)</t>
  </si>
  <si>
    <t>ГРС (Комсомольский)</t>
  </si>
  <si>
    <t>ГРС (Орда)</t>
  </si>
  <si>
    <t>ГРС (М. Ашап)</t>
  </si>
  <si>
    <t>ГРС (Суксун)</t>
  </si>
  <si>
    <t>ГРС (Кишерть)</t>
  </si>
  <si>
    <t>ГРС (Добрянка)</t>
  </si>
  <si>
    <t>ГРС (Полазна)</t>
  </si>
  <si>
    <t>Сеть газоснабжения Чайковский район</t>
  </si>
  <si>
    <t>Сеть газоснабжения Бардымского  района</t>
  </si>
  <si>
    <t>Сеть газоснабжения Гремячинского района</t>
  </si>
  <si>
    <t>Сети газоснабжения г. Березники</t>
  </si>
  <si>
    <t>ГРС Еврохим (Романово)</t>
  </si>
  <si>
    <t>ГРС - 4 (Пыскор)</t>
  </si>
  <si>
    <t>Сети газоснабжения  Усольского  района</t>
  </si>
  <si>
    <t>Сети газоснабжения Соликамского района</t>
  </si>
  <si>
    <t>ГРС (Соликамск)</t>
  </si>
  <si>
    <t>Сети газоснабжения г. Соликамск</t>
  </si>
  <si>
    <t>Маговское месторождение, Цепёльское месторождение, попутный газ + природный газ</t>
  </si>
  <si>
    <t>Сети газоснабжения Кизеловского района</t>
  </si>
  <si>
    <t>ГРС (Кизел )</t>
  </si>
  <si>
    <t>Сети газоснабжения Александровского района</t>
  </si>
  <si>
    <t>ГРС (Александровск)</t>
  </si>
  <si>
    <t>ГРС (Яйва)</t>
  </si>
  <si>
    <t>Сети газоснабжения Краснокамского  района</t>
  </si>
  <si>
    <t>ГРС (Гайва)</t>
  </si>
  <si>
    <t>Точка входа в газораспределитель-ную сеть</t>
  </si>
  <si>
    <t>Наименование газораспределительной сети</t>
  </si>
  <si>
    <t>ГРС (Нытва)</t>
  </si>
  <si>
    <t>ГРС (Григорьевское)</t>
  </si>
  <si>
    <t>СПХР СПГ (п.Ильинский)</t>
  </si>
  <si>
    <t>ГРС (Купрос)</t>
  </si>
  <si>
    <t>ГРС (Острожка)</t>
  </si>
  <si>
    <t>ГРС КС (Оханск)</t>
  </si>
  <si>
    <t>ГРС (Менделеево)</t>
  </si>
  <si>
    <t>ГРС (Карагай)</t>
  </si>
  <si>
    <t>СПХР СПГ (с.Нердва)</t>
  </si>
  <si>
    <t>ГРС (Верещагино)</t>
  </si>
  <si>
    <t>СПХР СПГ (п.Северный Коммунар)</t>
  </si>
  <si>
    <t>ГРС (Кленовая)</t>
  </si>
  <si>
    <t>ГРС (Пермяковка)</t>
  </si>
  <si>
    <t>ГРС (Большая Соснова)</t>
  </si>
  <si>
    <t>ГРС (Кудымкар)</t>
  </si>
  <si>
    <t>ГРС-1 (Соболи)</t>
  </si>
  <si>
    <t>ГРС-10 (Гайва)</t>
  </si>
  <si>
    <t>ГРС-3 (Гамово)</t>
  </si>
  <si>
    <t>ГРС-6 (Сылва)</t>
  </si>
  <si>
    <t>ГРС-7 (Култаево)</t>
  </si>
  <si>
    <t>ГРС-9 (Бершеть)</t>
  </si>
  <si>
    <t>ГРС-13 (Юго-Камский)</t>
  </si>
  <si>
    <t>ГРС -1 (Чайковский), ГРС (Сутузово)</t>
  </si>
  <si>
    <t>ГРС (Каменный Ключ)</t>
  </si>
  <si>
    <t>ГРС (Марково)</t>
  </si>
  <si>
    <t>ГРС (Барда)</t>
  </si>
  <si>
    <t>ГРС (Ашатли)</t>
  </si>
  <si>
    <t>ГРС (Октябрьский)</t>
  </si>
  <si>
    <t>ГРС (Мичура)</t>
  </si>
  <si>
    <t>Сеть газоснабжения Еловского района</t>
  </si>
  <si>
    <t>Сеть газоснабжения Октябрьского района</t>
  </si>
  <si>
    <t>ГРС (Уинская)</t>
  </si>
  <si>
    <t>ГРС (Б.Ась)</t>
  </si>
  <si>
    <t>ГРС (В.Сып)</t>
  </si>
  <si>
    <t>Сеть газоснабжения Уинского района</t>
  </si>
  <si>
    <t>ЦГСП  (Константиновка)</t>
  </si>
  <si>
    <t>ЦГСП (Павловка)</t>
  </si>
  <si>
    <t>ЦГСП (Кокуй)</t>
  </si>
  <si>
    <t>Сеть газоснабжения Чернушинского района</t>
  </si>
  <si>
    <t>Сеть газоснабжения Осинского района</t>
  </si>
  <si>
    <t>ГРС (Б.Уса)</t>
  </si>
  <si>
    <t>ГРС (Калино)</t>
  </si>
  <si>
    <t>ГРС (Села)</t>
  </si>
  <si>
    <t>ГРС (Чусовой)</t>
  </si>
  <si>
    <t>ГРС (Всесвятская)</t>
  </si>
  <si>
    <t>ГРС (Кормовище)</t>
  </si>
  <si>
    <t>ГРС (Лысьва)</t>
  </si>
  <si>
    <t>ГРС (с. Березовка)</t>
  </si>
  <si>
    <t>ГРС (Горнозаводск)</t>
  </si>
  <si>
    <t>ГРС (Сараны)</t>
  </si>
  <si>
    <t>ГРС (Теплая гора)</t>
  </si>
  <si>
    <t>ГРС (Алит)</t>
  </si>
  <si>
    <t>ГРС (Ср. Усьва)</t>
  </si>
  <si>
    <t>ГРС (Гремячинск)</t>
  </si>
  <si>
    <t>ГРС (Шумихинская)</t>
  </si>
  <si>
    <t>ГРС (Губаха 1)</t>
  </si>
  <si>
    <t>ГРС (Губаха 3)</t>
  </si>
  <si>
    <t>Сеть газоснабжения Горнозаводского  района</t>
  </si>
  <si>
    <t>Сеть газоснабжения Березовского района</t>
  </si>
  <si>
    <t>Сеть газоснабжения Лысьвенского района</t>
  </si>
  <si>
    <t>Сеть газоснабжения Чусовского района</t>
  </si>
  <si>
    <t>Сеть газоснабжения Куединского района</t>
  </si>
  <si>
    <t>Сеть газоснабжения Губахинского района</t>
  </si>
  <si>
    <t xml:space="preserve">Приложение N 5
к приказу ФАС России
от 18.01.2019 N 38/19
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</si>
  <si>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</si>
  <si>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>ООО "Горгазсервис"</t>
  </si>
  <si>
    <t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</si>
  <si>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>В столбце 1 наименование сети газораспределения определяется по названию населенного пункта или микрорайона.</t>
  </si>
  <si>
    <t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</si>
  <si>
    <t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</si>
  <si>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>Инструкция по заполнению:</t>
  </si>
  <si>
    <t xml:space="preserve"> </t>
  </si>
  <si>
    <t>сеть газораспределения Пермского края</t>
  </si>
  <si>
    <t>Сеть газоснабжения Пермского района</t>
  </si>
  <si>
    <t>ГРС-8 (Усть-Качка)</t>
  </si>
  <si>
    <t>ГКС (Жебреи)</t>
  </si>
  <si>
    <t>Сеть газоснабжения г. Кунгур</t>
  </si>
  <si>
    <t>Сеть газоснабжения Кунгурского района</t>
  </si>
  <si>
    <t>Сеть газоснабжения Ординского района</t>
  </si>
  <si>
    <t>Сеть газоснабжения Суксунского района</t>
  </si>
  <si>
    <t>Сеть газоснабжения Кишертского района</t>
  </si>
  <si>
    <t>Сеть газоснабжения Добрянского  района</t>
  </si>
  <si>
    <t>ГРС - 1(2очередь) (Березники)</t>
  </si>
  <si>
    <t>ГРС - 2(Калийная) (Березники)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</si>
</sst>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wrapText="1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/>
    </xf>
    <xf numFmtId="0" fontId="6" fillId="0" borderId="1" xfId="0" applyNumberFormat="1" applyFont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left"/>
    </xf>
    <xf numFmtId="0" fontId="4" fillId="0" borderId="0" xfId="0" applyNumberFormat="1" applyFont="1" applyBorder="1" applyAlignment="1" applyProtection="1">
      <alignment vertical="top" wrapText="1"/>
    </xf>
    <xf numFmtId="0" fontId="4" fillId="0" borderId="0" xfId="0" applyNumberFormat="1" applyFont="1" applyBorder="1" applyAlignment="1" applyProtection="1">
      <alignment horizontal="right" vertical="top" wrapText="1"/>
    </xf>
    <xf numFmtId="0" fontId="4" fillId="0" borderId="0" xfId="0" applyNumberFormat="1" applyFont="1" applyBorder="1" applyAlignment="1" applyProtection="1">
      <alignment horizontal="right" vertical="center" wrapText="1"/>
    </xf>
    <xf numFmtId="0" fontId="2" fillId="0" borderId="0" xfId="0" applyNumberFormat="1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1" fillId="0" borderId="0" xfId="0" applyFont="1" applyProtection="1"/>
    <xf numFmtId="0" fontId="3" fillId="0" borderId="0" xfId="0" applyFont="1" applyProtection="1"/>
    <xf numFmtId="0" fontId="4" fillId="0" borderId="1" xfId="0" applyNumberFormat="1" applyFont="1" applyBorder="1" applyAlignment="1" applyProtection="1">
      <alignment vertical="top" wrapText="1"/>
    </xf>
    <xf numFmtId="0" fontId="4" fillId="0" borderId="1" xfId="0" applyNumberFormat="1" applyFont="1" applyBorder="1" applyAlignment="1" applyProtection="1">
      <alignment horizontal="center" vertical="top"/>
    </xf>
    <xf numFmtId="0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1" fillId="0" borderId="1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Border="1" applyAlignment="1" applyProtection="1">
      <alignment horizontal="right" vertical="top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2" xfId="0" applyNumberFormat="1" applyFont="1" applyBorder="1" applyAlignment="1" applyProtection="1">
      <alignment horizontal="center"/>
    </xf>
    <xf numFmtId="0" fontId="3" fillId="0" borderId="3" xfId="0" applyNumberFormat="1" applyFont="1" applyBorder="1" applyAlignment="1" applyProtection="1">
      <alignment horizontal="center" vertical="top"/>
    </xf>
    <xf numFmtId="0" fontId="1" fillId="0" borderId="2" xfId="0" applyFont="1" applyFill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 vertical="top"/>
    </xf>
    <xf numFmtId="0" fontId="4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8"/>
  <sheetViews>
    <sheetView tabSelected="1" view="pageBreakPreview" topLeftCell="A79" zoomScale="115" zoomScaleSheetLayoutView="115" workbookViewId="0">
      <selection activeCell="C14" sqref="C14:G97"/>
    </sheetView>
  </sheetViews>
  <sheetFormatPr defaultColWidth="0.85546875" defaultRowHeight="15" x14ac:dyDescent="0.25"/>
  <cols>
    <col min="1" max="1" width="18.42578125" style="1" customWidth="1"/>
    <col min="2" max="2" width="16.140625" style="1" customWidth="1"/>
    <col min="3" max="3" width="12.140625" style="1" customWidth="1"/>
    <col min="4" max="4" width="10.140625" style="1" customWidth="1"/>
    <col min="5" max="5" width="10.7109375" style="1" customWidth="1"/>
    <col min="6" max="6" width="11.85546875" style="1" customWidth="1"/>
    <col min="7" max="7" width="14.42578125" style="1" customWidth="1"/>
    <col min="8" max="16384" width="0.85546875" style="1"/>
  </cols>
  <sheetData>
    <row r="1" spans="1:7" ht="15" customHeight="1" x14ac:dyDescent="0.25">
      <c r="A1" s="13"/>
      <c r="B1" s="13"/>
      <c r="C1" s="13"/>
      <c r="D1" s="13"/>
      <c r="E1" s="13"/>
      <c r="F1" s="29" t="s">
        <v>119</v>
      </c>
      <c r="G1" s="29"/>
    </row>
    <row r="2" spans="1:7" ht="24" customHeight="1" x14ac:dyDescent="0.25">
      <c r="A2" s="13"/>
      <c r="B2" s="13"/>
      <c r="C2" s="13"/>
      <c r="D2" s="13"/>
      <c r="E2" s="14"/>
      <c r="F2" s="29"/>
      <c r="G2" s="29"/>
    </row>
    <row r="3" spans="1:7" x14ac:dyDescent="0.25">
      <c r="A3" s="13"/>
      <c r="B3" s="13"/>
      <c r="C3" s="13"/>
      <c r="D3" s="13"/>
      <c r="E3" s="14"/>
      <c r="F3" s="15"/>
      <c r="G3" s="16" t="s">
        <v>1</v>
      </c>
    </row>
    <row r="4" spans="1:7" s="2" customFormat="1" ht="36.75" customHeight="1" x14ac:dyDescent="0.25">
      <c r="A4" s="31" t="s">
        <v>120</v>
      </c>
      <c r="B4" s="31"/>
      <c r="C4" s="31"/>
      <c r="D4" s="31"/>
      <c r="E4" s="31"/>
      <c r="F4" s="31"/>
      <c r="G4" s="31"/>
    </row>
    <row r="5" spans="1:7" s="2" customFormat="1" ht="15.75" x14ac:dyDescent="0.25">
      <c r="A5" s="17"/>
      <c r="B5" s="32" t="s">
        <v>11</v>
      </c>
      <c r="C5" s="32"/>
      <c r="D5" s="32"/>
      <c r="E5" s="32"/>
      <c r="F5" s="32"/>
      <c r="G5" s="17"/>
    </row>
    <row r="6" spans="1:7" s="3" customFormat="1" ht="11.25" x14ac:dyDescent="0.2">
      <c r="A6" s="18"/>
      <c r="B6" s="33" t="s">
        <v>0</v>
      </c>
      <c r="C6" s="33"/>
      <c r="D6" s="33"/>
      <c r="E6" s="33"/>
      <c r="F6" s="33"/>
      <c r="G6" s="18"/>
    </row>
    <row r="7" spans="1:7" x14ac:dyDescent="0.25">
      <c r="A7" s="13"/>
      <c r="B7" s="13"/>
      <c r="C7" s="13"/>
      <c r="D7" s="13"/>
      <c r="E7" s="13"/>
      <c r="F7" s="13"/>
      <c r="G7" s="13"/>
    </row>
    <row r="8" spans="1:7" s="4" customFormat="1" ht="15" customHeight="1" x14ac:dyDescent="0.25">
      <c r="A8" s="19" t="s">
        <v>7</v>
      </c>
      <c r="B8" s="34" t="s">
        <v>128</v>
      </c>
      <c r="C8" s="34"/>
      <c r="D8" s="34"/>
      <c r="E8" s="34"/>
      <c r="F8" s="34"/>
      <c r="G8" s="20"/>
    </row>
    <row r="9" spans="1:7" s="5" customFormat="1" ht="11.25" x14ac:dyDescent="0.2">
      <c r="A9" s="21"/>
      <c r="B9" s="35" t="s">
        <v>8</v>
      </c>
      <c r="C9" s="35"/>
      <c r="D9" s="35"/>
      <c r="E9" s="35"/>
      <c r="F9" s="35"/>
      <c r="G9" s="21"/>
    </row>
    <row r="10" spans="1:7" x14ac:dyDescent="0.25">
      <c r="A10" s="13"/>
      <c r="B10" s="13"/>
      <c r="C10" s="13"/>
      <c r="D10" s="13"/>
      <c r="E10" s="13"/>
      <c r="F10" s="13"/>
      <c r="G10" s="13"/>
    </row>
    <row r="11" spans="1:7" s="6" customFormat="1" ht="25.5" customHeight="1" x14ac:dyDescent="0.2">
      <c r="A11" s="28" t="s">
        <v>55</v>
      </c>
      <c r="B11" s="28" t="s">
        <v>54</v>
      </c>
      <c r="C11" s="28" t="s">
        <v>2</v>
      </c>
      <c r="D11" s="28" t="s">
        <v>10</v>
      </c>
      <c r="E11" s="28"/>
      <c r="F11" s="28" t="s">
        <v>5</v>
      </c>
      <c r="G11" s="28" t="s">
        <v>6</v>
      </c>
    </row>
    <row r="12" spans="1:7" s="6" customFormat="1" ht="48.75" customHeight="1" x14ac:dyDescent="0.2">
      <c r="A12" s="28"/>
      <c r="B12" s="28"/>
      <c r="C12" s="28"/>
      <c r="D12" s="22" t="s">
        <v>3</v>
      </c>
      <c r="E12" s="22" t="s">
        <v>4</v>
      </c>
      <c r="F12" s="28"/>
      <c r="G12" s="28"/>
    </row>
    <row r="13" spans="1:7" s="6" customFormat="1" ht="12" x14ac:dyDescent="0.2">
      <c r="A13" s="23">
        <v>1</v>
      </c>
      <c r="B13" s="23">
        <v>2</v>
      </c>
      <c r="C13" s="23">
        <v>3</v>
      </c>
      <c r="D13" s="23">
        <v>4</v>
      </c>
      <c r="E13" s="23">
        <v>5</v>
      </c>
      <c r="F13" s="23">
        <v>6</v>
      </c>
      <c r="G13" s="23">
        <v>7</v>
      </c>
    </row>
    <row r="14" spans="1:7" s="6" customFormat="1" ht="24" x14ac:dyDescent="0.2">
      <c r="A14" s="30" t="s">
        <v>39</v>
      </c>
      <c r="B14" s="27" t="s">
        <v>138</v>
      </c>
      <c r="C14" s="36">
        <v>6</v>
      </c>
      <c r="D14" s="36">
        <v>0</v>
      </c>
      <c r="E14" s="36">
        <v>0</v>
      </c>
      <c r="F14" s="36">
        <v>0</v>
      </c>
      <c r="G14" s="36">
        <v>6</v>
      </c>
    </row>
    <row r="15" spans="1:7" s="6" customFormat="1" ht="24" x14ac:dyDescent="0.2">
      <c r="A15" s="30"/>
      <c r="B15" s="27" t="s">
        <v>139</v>
      </c>
      <c r="C15" s="36">
        <v>2</v>
      </c>
      <c r="D15" s="36">
        <v>0</v>
      </c>
      <c r="E15" s="36">
        <v>0</v>
      </c>
      <c r="F15" s="36">
        <v>0</v>
      </c>
      <c r="G15" s="36">
        <v>2</v>
      </c>
    </row>
    <row r="16" spans="1:7" s="6" customFormat="1" ht="24" x14ac:dyDescent="0.2">
      <c r="A16" s="30" t="s">
        <v>42</v>
      </c>
      <c r="B16" s="24" t="s">
        <v>40</v>
      </c>
      <c r="C16" s="36">
        <v>1</v>
      </c>
      <c r="D16" s="36">
        <v>0</v>
      </c>
      <c r="E16" s="36">
        <v>0</v>
      </c>
      <c r="F16" s="36">
        <v>0</v>
      </c>
      <c r="G16" s="36">
        <v>1</v>
      </c>
    </row>
    <row r="17" spans="1:7" s="6" customFormat="1" ht="12" x14ac:dyDescent="0.2">
      <c r="A17" s="30"/>
      <c r="B17" s="24" t="s">
        <v>41</v>
      </c>
      <c r="C17" s="36">
        <v>7</v>
      </c>
      <c r="D17" s="36">
        <v>0</v>
      </c>
      <c r="E17" s="36">
        <v>0</v>
      </c>
      <c r="F17" s="36">
        <v>0</v>
      </c>
      <c r="G17" s="36">
        <v>7</v>
      </c>
    </row>
    <row r="18" spans="1:7" s="6" customFormat="1" ht="24" x14ac:dyDescent="0.2">
      <c r="A18" s="30"/>
      <c r="B18" s="24" t="s">
        <v>121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</row>
    <row r="19" spans="1:7" s="6" customFormat="1" ht="24" customHeight="1" x14ac:dyDescent="0.2">
      <c r="A19" s="30" t="s">
        <v>43</v>
      </c>
      <c r="B19" s="11" t="s">
        <v>44</v>
      </c>
      <c r="C19" s="37">
        <v>1</v>
      </c>
      <c r="D19" s="36">
        <v>0</v>
      </c>
      <c r="E19" s="36">
        <v>0</v>
      </c>
      <c r="F19" s="36">
        <v>0</v>
      </c>
      <c r="G19" s="36">
        <v>1</v>
      </c>
    </row>
    <row r="20" spans="1:7" s="6" customFormat="1" ht="24" x14ac:dyDescent="0.2">
      <c r="A20" s="30"/>
      <c r="B20" s="24" t="s">
        <v>121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</row>
    <row r="21" spans="1:7" s="6" customFormat="1" ht="24" customHeight="1" x14ac:dyDescent="0.2">
      <c r="A21" s="30" t="s">
        <v>45</v>
      </c>
      <c r="B21" s="11" t="s">
        <v>44</v>
      </c>
      <c r="C21" s="36">
        <v>31</v>
      </c>
      <c r="D21" s="36">
        <v>0</v>
      </c>
      <c r="E21" s="36">
        <v>0</v>
      </c>
      <c r="F21" s="36">
        <v>0</v>
      </c>
      <c r="G21" s="36">
        <v>31</v>
      </c>
    </row>
    <row r="22" spans="1:7" s="6" customFormat="1" ht="24" x14ac:dyDescent="0.2">
      <c r="A22" s="30"/>
      <c r="B22" s="24" t="s">
        <v>121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</row>
    <row r="23" spans="1:7" s="6" customFormat="1" ht="72" x14ac:dyDescent="0.2">
      <c r="A23" s="25" t="s">
        <v>12</v>
      </c>
      <c r="B23" s="24" t="s">
        <v>46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</row>
    <row r="24" spans="1:7" s="7" customFormat="1" ht="24" x14ac:dyDescent="0.2">
      <c r="A24" s="25" t="s">
        <v>47</v>
      </c>
      <c r="B24" s="24" t="s">
        <v>48</v>
      </c>
      <c r="C24" s="38">
        <v>0</v>
      </c>
      <c r="D24" s="39">
        <v>0</v>
      </c>
      <c r="E24" s="39">
        <v>0</v>
      </c>
      <c r="F24" s="39">
        <v>0</v>
      </c>
      <c r="G24" s="39">
        <v>0</v>
      </c>
    </row>
    <row r="25" spans="1:7" s="6" customFormat="1" ht="36" customHeight="1" x14ac:dyDescent="0.2">
      <c r="A25" s="30" t="s">
        <v>49</v>
      </c>
      <c r="B25" s="24" t="s">
        <v>50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</row>
    <row r="26" spans="1:7" s="6" customFormat="1" ht="12" x14ac:dyDescent="0.2">
      <c r="A26" s="30"/>
      <c r="B26" s="24" t="s">
        <v>51</v>
      </c>
      <c r="C26" s="36">
        <v>2</v>
      </c>
      <c r="D26" s="36">
        <v>0</v>
      </c>
      <c r="E26" s="36">
        <v>0</v>
      </c>
      <c r="F26" s="36">
        <v>0</v>
      </c>
      <c r="G26" s="36">
        <v>2</v>
      </c>
    </row>
    <row r="27" spans="1:7" s="6" customFormat="1" ht="36" x14ac:dyDescent="0.2">
      <c r="A27" s="25" t="s">
        <v>52</v>
      </c>
      <c r="B27" s="11" t="s">
        <v>53</v>
      </c>
      <c r="C27" s="36">
        <v>17</v>
      </c>
      <c r="D27" s="36">
        <v>0</v>
      </c>
      <c r="E27" s="36">
        <v>0</v>
      </c>
      <c r="F27" s="36">
        <v>0</v>
      </c>
      <c r="G27" s="36">
        <f>SUM(C27:F27)</f>
        <v>17</v>
      </c>
    </row>
    <row r="28" spans="1:7" s="6" customFormat="1" ht="12.75" customHeight="1" x14ac:dyDescent="0.2">
      <c r="A28" s="30" t="s">
        <v>13</v>
      </c>
      <c r="B28" s="11" t="s">
        <v>56</v>
      </c>
      <c r="C28" s="36">
        <v>7</v>
      </c>
      <c r="D28" s="36">
        <v>0</v>
      </c>
      <c r="E28" s="36">
        <v>0</v>
      </c>
      <c r="F28" s="36">
        <v>0</v>
      </c>
      <c r="G28" s="36">
        <f t="shared" ref="G28:G44" si="0">SUM(C28:F28)</f>
        <v>7</v>
      </c>
    </row>
    <row r="29" spans="1:7" s="6" customFormat="1" ht="24" x14ac:dyDescent="0.2">
      <c r="A29" s="30"/>
      <c r="B29" s="24" t="s">
        <v>57</v>
      </c>
      <c r="C29" s="36">
        <v>0</v>
      </c>
      <c r="D29" s="36">
        <v>0</v>
      </c>
      <c r="E29" s="36">
        <v>0</v>
      </c>
      <c r="F29" s="36">
        <v>0</v>
      </c>
      <c r="G29" s="36">
        <v>1</v>
      </c>
    </row>
    <row r="30" spans="1:7" s="6" customFormat="1" ht="24" x14ac:dyDescent="0.2">
      <c r="A30" s="30"/>
      <c r="B30" s="24" t="s">
        <v>14</v>
      </c>
      <c r="C30" s="36">
        <v>5</v>
      </c>
      <c r="D30" s="36">
        <v>0</v>
      </c>
      <c r="E30" s="36">
        <v>0</v>
      </c>
      <c r="F30" s="36">
        <v>0</v>
      </c>
      <c r="G30" s="36">
        <f t="shared" si="0"/>
        <v>5</v>
      </c>
    </row>
    <row r="31" spans="1:7" s="6" customFormat="1" ht="24" x14ac:dyDescent="0.2">
      <c r="A31" s="30" t="s">
        <v>15</v>
      </c>
      <c r="B31" s="24" t="s">
        <v>58</v>
      </c>
      <c r="C31" s="36">
        <v>5</v>
      </c>
      <c r="D31" s="36">
        <v>0</v>
      </c>
      <c r="E31" s="36">
        <v>0</v>
      </c>
      <c r="F31" s="36">
        <v>0</v>
      </c>
      <c r="G31" s="36">
        <f t="shared" si="0"/>
        <v>5</v>
      </c>
    </row>
    <row r="32" spans="1:7" s="6" customFormat="1" ht="12" x14ac:dyDescent="0.2">
      <c r="A32" s="30"/>
      <c r="B32" s="11" t="s">
        <v>59</v>
      </c>
      <c r="C32" s="36">
        <v>2</v>
      </c>
      <c r="D32" s="36">
        <v>0</v>
      </c>
      <c r="E32" s="36">
        <v>0</v>
      </c>
      <c r="F32" s="36">
        <v>0</v>
      </c>
      <c r="G32" s="36">
        <f t="shared" si="0"/>
        <v>2</v>
      </c>
    </row>
    <row r="33" spans="1:35" s="6" customFormat="1" ht="24" customHeight="1" x14ac:dyDescent="0.2">
      <c r="A33" s="30" t="s">
        <v>16</v>
      </c>
      <c r="B33" s="11" t="s">
        <v>60</v>
      </c>
      <c r="C33" s="36">
        <v>1</v>
      </c>
      <c r="D33" s="36">
        <v>0</v>
      </c>
      <c r="E33" s="36">
        <v>0</v>
      </c>
      <c r="F33" s="36">
        <v>0</v>
      </c>
      <c r="G33" s="36">
        <f t="shared" si="0"/>
        <v>1</v>
      </c>
    </row>
    <row r="34" spans="1:35" s="6" customFormat="1" ht="12" x14ac:dyDescent="0.2">
      <c r="A34" s="30"/>
      <c r="B34" s="11" t="s">
        <v>61</v>
      </c>
      <c r="C34" s="36">
        <v>4</v>
      </c>
      <c r="D34" s="36">
        <v>0</v>
      </c>
      <c r="E34" s="36">
        <v>0</v>
      </c>
      <c r="F34" s="36">
        <v>0</v>
      </c>
      <c r="G34" s="36">
        <f t="shared" si="0"/>
        <v>4</v>
      </c>
    </row>
    <row r="35" spans="1:35" s="6" customFormat="1" ht="24" customHeight="1" x14ac:dyDescent="0.2">
      <c r="A35" s="30" t="s">
        <v>17</v>
      </c>
      <c r="B35" s="24" t="s">
        <v>62</v>
      </c>
      <c r="C35" s="36">
        <v>3</v>
      </c>
      <c r="D35" s="36">
        <v>0</v>
      </c>
      <c r="E35" s="36">
        <v>0</v>
      </c>
      <c r="F35" s="36">
        <v>0</v>
      </c>
      <c r="G35" s="36">
        <f t="shared" si="0"/>
        <v>3</v>
      </c>
    </row>
    <row r="36" spans="1:35" s="6" customFormat="1" ht="12" x14ac:dyDescent="0.2">
      <c r="A36" s="30"/>
      <c r="B36" s="11" t="s">
        <v>63</v>
      </c>
      <c r="C36" s="36">
        <v>5</v>
      </c>
      <c r="D36" s="36">
        <v>0</v>
      </c>
      <c r="E36" s="36">
        <v>0</v>
      </c>
      <c r="F36" s="36">
        <v>0</v>
      </c>
      <c r="G36" s="36">
        <f t="shared" si="0"/>
        <v>5</v>
      </c>
    </row>
    <row r="37" spans="1:35" s="6" customFormat="1" ht="24" x14ac:dyDescent="0.2">
      <c r="A37" s="30"/>
      <c r="B37" s="24" t="s">
        <v>64</v>
      </c>
      <c r="C37" s="36">
        <v>1</v>
      </c>
      <c r="D37" s="36">
        <v>0</v>
      </c>
      <c r="E37" s="36">
        <v>0</v>
      </c>
      <c r="F37" s="36">
        <v>0</v>
      </c>
      <c r="G37" s="36">
        <f t="shared" si="0"/>
        <v>1</v>
      </c>
    </row>
    <row r="38" spans="1:35" s="6" customFormat="1" ht="36" x14ac:dyDescent="0.2">
      <c r="A38" s="25" t="s">
        <v>18</v>
      </c>
      <c r="B38" s="11" t="s">
        <v>65</v>
      </c>
      <c r="C38" s="36">
        <v>14</v>
      </c>
      <c r="D38" s="36">
        <v>0</v>
      </c>
      <c r="E38" s="36">
        <v>0</v>
      </c>
      <c r="F38" s="36">
        <v>0</v>
      </c>
      <c r="G38" s="36">
        <f t="shared" si="0"/>
        <v>14</v>
      </c>
      <c r="AI38" s="6" t="s">
        <v>127</v>
      </c>
    </row>
    <row r="39" spans="1:35" s="6" customFormat="1" ht="36" x14ac:dyDescent="0.2">
      <c r="A39" s="25" t="s">
        <v>19</v>
      </c>
      <c r="B39" s="24" t="s">
        <v>66</v>
      </c>
      <c r="C39" s="36">
        <v>2</v>
      </c>
      <c r="D39" s="36">
        <v>0</v>
      </c>
      <c r="E39" s="36">
        <v>0</v>
      </c>
      <c r="F39" s="36">
        <v>0</v>
      </c>
      <c r="G39" s="36">
        <f t="shared" si="0"/>
        <v>2</v>
      </c>
    </row>
    <row r="40" spans="1:35" s="6" customFormat="1" ht="12.75" customHeight="1" x14ac:dyDescent="0.2">
      <c r="A40" s="30" t="s">
        <v>20</v>
      </c>
      <c r="B40" s="24" t="s">
        <v>67</v>
      </c>
      <c r="C40" s="36">
        <v>5</v>
      </c>
      <c r="D40" s="36">
        <v>0</v>
      </c>
      <c r="E40" s="36">
        <v>0</v>
      </c>
      <c r="F40" s="36">
        <v>0</v>
      </c>
      <c r="G40" s="36">
        <f t="shared" si="0"/>
        <v>5</v>
      </c>
    </row>
    <row r="41" spans="1:35" s="6" customFormat="1" ht="12" x14ac:dyDescent="0.2">
      <c r="A41" s="30"/>
      <c r="B41" s="24" t="s">
        <v>68</v>
      </c>
      <c r="C41" s="36">
        <v>0</v>
      </c>
      <c r="D41" s="36">
        <v>0</v>
      </c>
      <c r="E41" s="36">
        <v>0</v>
      </c>
      <c r="F41" s="36">
        <v>0</v>
      </c>
      <c r="G41" s="36">
        <f t="shared" si="0"/>
        <v>0</v>
      </c>
    </row>
    <row r="42" spans="1:35" s="6" customFormat="1" ht="24" x14ac:dyDescent="0.2">
      <c r="A42" s="30" t="s">
        <v>21</v>
      </c>
      <c r="B42" s="24" t="s">
        <v>22</v>
      </c>
      <c r="C42" s="36">
        <v>16</v>
      </c>
      <c r="D42" s="36">
        <v>0</v>
      </c>
      <c r="E42" s="36">
        <v>0</v>
      </c>
      <c r="F42" s="36">
        <v>0</v>
      </c>
      <c r="G42" s="36">
        <f t="shared" si="0"/>
        <v>16</v>
      </c>
    </row>
    <row r="43" spans="1:35" s="6" customFormat="1" ht="24" x14ac:dyDescent="0.2">
      <c r="A43" s="30"/>
      <c r="B43" s="24" t="s">
        <v>121</v>
      </c>
      <c r="C43" s="36">
        <v>0</v>
      </c>
      <c r="D43" s="36">
        <v>0</v>
      </c>
      <c r="E43" s="36">
        <v>0</v>
      </c>
      <c r="F43" s="36">
        <v>0</v>
      </c>
      <c r="G43" s="36">
        <f t="shared" si="0"/>
        <v>0</v>
      </c>
    </row>
    <row r="44" spans="1:35" s="6" customFormat="1" ht="36" x14ac:dyDescent="0.2">
      <c r="A44" s="25" t="s">
        <v>23</v>
      </c>
      <c r="B44" s="24" t="s">
        <v>69</v>
      </c>
      <c r="C44" s="36">
        <v>5</v>
      </c>
      <c r="D44" s="36">
        <v>0</v>
      </c>
      <c r="E44" s="36">
        <v>0</v>
      </c>
      <c r="F44" s="36">
        <v>0</v>
      </c>
      <c r="G44" s="36">
        <f t="shared" si="0"/>
        <v>5</v>
      </c>
    </row>
    <row r="45" spans="1:35" s="6" customFormat="1" ht="36" customHeight="1" x14ac:dyDescent="0.2">
      <c r="A45" s="30" t="s">
        <v>24</v>
      </c>
      <c r="B45" s="11" t="s">
        <v>70</v>
      </c>
      <c r="C45" s="36">
        <v>28</v>
      </c>
      <c r="D45" s="36">
        <v>0</v>
      </c>
      <c r="E45" s="36">
        <v>0</v>
      </c>
      <c r="F45" s="36">
        <v>0</v>
      </c>
      <c r="G45" s="36">
        <v>28</v>
      </c>
    </row>
    <row r="46" spans="1:35" s="6" customFormat="1" ht="12" x14ac:dyDescent="0.2">
      <c r="A46" s="30"/>
      <c r="B46" s="11" t="s">
        <v>59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</row>
    <row r="47" spans="1:35" s="6" customFormat="1" ht="24" customHeight="1" x14ac:dyDescent="0.2">
      <c r="A47" s="30" t="s">
        <v>25</v>
      </c>
      <c r="B47" s="11" t="s">
        <v>71</v>
      </c>
      <c r="C47" s="11">
        <f t="shared" ref="C47:C48" si="1">D47+E47+F47+G47</f>
        <v>60</v>
      </c>
      <c r="D47" s="40">
        <v>0</v>
      </c>
      <c r="E47" s="40">
        <v>0</v>
      </c>
      <c r="F47" s="40">
        <v>6</v>
      </c>
      <c r="G47" s="40">
        <v>54</v>
      </c>
    </row>
    <row r="48" spans="1:35" s="6" customFormat="1" ht="12" x14ac:dyDescent="0.2">
      <c r="A48" s="30"/>
      <c r="B48" s="11" t="s">
        <v>72</v>
      </c>
      <c r="C48" s="11">
        <f t="shared" si="1"/>
        <v>22</v>
      </c>
      <c r="D48" s="40">
        <v>0</v>
      </c>
      <c r="E48" s="40">
        <v>0</v>
      </c>
      <c r="F48" s="40">
        <v>1</v>
      </c>
      <c r="G48" s="40">
        <v>21</v>
      </c>
    </row>
    <row r="49" spans="1:7" s="6" customFormat="1" ht="12.75" customHeight="1" x14ac:dyDescent="0.2">
      <c r="A49" s="30" t="s">
        <v>129</v>
      </c>
      <c r="B49" s="11" t="s">
        <v>71</v>
      </c>
      <c r="C49" s="10">
        <v>49</v>
      </c>
      <c r="D49" s="10">
        <v>0</v>
      </c>
      <c r="E49" s="10">
        <v>0</v>
      </c>
      <c r="F49" s="10">
        <v>0</v>
      </c>
      <c r="G49" s="10">
        <f>C49</f>
        <v>49</v>
      </c>
    </row>
    <row r="50" spans="1:7" s="6" customFormat="1" x14ac:dyDescent="0.2">
      <c r="A50" s="30"/>
      <c r="B50" s="11" t="s">
        <v>73</v>
      </c>
      <c r="C50" s="10">
        <v>9</v>
      </c>
      <c r="D50" s="10">
        <v>0</v>
      </c>
      <c r="E50" s="10">
        <v>0</v>
      </c>
      <c r="F50" s="10">
        <v>0</v>
      </c>
      <c r="G50" s="10">
        <f t="shared" ref="G50:G66" si="2">C50</f>
        <v>9</v>
      </c>
    </row>
    <row r="51" spans="1:7" s="6" customFormat="1" x14ac:dyDescent="0.2">
      <c r="A51" s="30"/>
      <c r="B51" s="11" t="s">
        <v>74</v>
      </c>
      <c r="C51" s="10">
        <v>33</v>
      </c>
      <c r="D51" s="10">
        <v>0</v>
      </c>
      <c r="E51" s="10">
        <v>0</v>
      </c>
      <c r="F51" s="10">
        <v>0</v>
      </c>
      <c r="G51" s="10">
        <f t="shared" si="2"/>
        <v>33</v>
      </c>
    </row>
    <row r="52" spans="1:7" s="6" customFormat="1" x14ac:dyDescent="0.2">
      <c r="A52" s="30"/>
      <c r="B52" s="11" t="s">
        <v>75</v>
      </c>
      <c r="C52" s="10">
        <v>70</v>
      </c>
      <c r="D52" s="10">
        <v>0</v>
      </c>
      <c r="E52" s="10">
        <v>0</v>
      </c>
      <c r="F52" s="10">
        <v>0</v>
      </c>
      <c r="G52" s="10">
        <f t="shared" si="2"/>
        <v>70</v>
      </c>
    </row>
    <row r="53" spans="1:7" x14ac:dyDescent="0.25">
      <c r="A53" s="30"/>
      <c r="B53" s="24" t="s">
        <v>130</v>
      </c>
      <c r="C53" s="10">
        <v>0</v>
      </c>
      <c r="D53" s="10">
        <v>0</v>
      </c>
      <c r="E53" s="10">
        <v>0</v>
      </c>
      <c r="F53" s="10">
        <v>0</v>
      </c>
      <c r="G53" s="10">
        <f t="shared" si="2"/>
        <v>0</v>
      </c>
    </row>
    <row r="54" spans="1:7" x14ac:dyDescent="0.25">
      <c r="A54" s="30"/>
      <c r="B54" s="24" t="s">
        <v>76</v>
      </c>
      <c r="C54" s="10">
        <v>13</v>
      </c>
      <c r="D54" s="10">
        <v>0</v>
      </c>
      <c r="E54" s="10">
        <v>0</v>
      </c>
      <c r="F54" s="10">
        <v>0</v>
      </c>
      <c r="G54" s="10">
        <f t="shared" si="2"/>
        <v>13</v>
      </c>
    </row>
    <row r="55" spans="1:7" ht="24" x14ac:dyDescent="0.25">
      <c r="A55" s="30"/>
      <c r="B55" s="24" t="s">
        <v>77</v>
      </c>
      <c r="C55" s="10">
        <v>8</v>
      </c>
      <c r="D55" s="10">
        <v>0</v>
      </c>
      <c r="E55" s="10">
        <v>0</v>
      </c>
      <c r="F55" s="10">
        <v>0</v>
      </c>
      <c r="G55" s="10">
        <f t="shared" si="2"/>
        <v>8</v>
      </c>
    </row>
    <row r="56" spans="1:7" ht="15" customHeight="1" x14ac:dyDescent="0.25">
      <c r="A56" s="30"/>
      <c r="B56" s="11" t="s">
        <v>131</v>
      </c>
      <c r="C56" s="10">
        <v>0</v>
      </c>
      <c r="D56" s="10">
        <v>0</v>
      </c>
      <c r="E56" s="10">
        <v>0</v>
      </c>
      <c r="F56" s="10">
        <v>0</v>
      </c>
      <c r="G56" s="10">
        <f t="shared" si="2"/>
        <v>0</v>
      </c>
    </row>
    <row r="57" spans="1:7" ht="24" x14ac:dyDescent="0.25">
      <c r="A57" s="24" t="s">
        <v>132</v>
      </c>
      <c r="B57" s="11" t="s">
        <v>26</v>
      </c>
      <c r="C57" s="10">
        <v>44</v>
      </c>
      <c r="D57" s="10">
        <v>0</v>
      </c>
      <c r="E57" s="10">
        <v>0</v>
      </c>
      <c r="F57" s="10">
        <v>0</v>
      </c>
      <c r="G57" s="10">
        <f t="shared" si="2"/>
        <v>44</v>
      </c>
    </row>
    <row r="58" spans="1:7" x14ac:dyDescent="0.25">
      <c r="A58" s="28" t="s">
        <v>133</v>
      </c>
      <c r="B58" s="24" t="s">
        <v>27</v>
      </c>
      <c r="C58" s="10">
        <v>0</v>
      </c>
      <c r="D58" s="10">
        <v>0</v>
      </c>
      <c r="E58" s="10">
        <v>0</v>
      </c>
      <c r="F58" s="10">
        <v>0</v>
      </c>
      <c r="G58" s="10">
        <f t="shared" si="2"/>
        <v>0</v>
      </c>
    </row>
    <row r="59" spans="1:7" ht="15" customHeight="1" x14ac:dyDescent="0.25">
      <c r="A59" s="28"/>
      <c r="B59" s="24" t="s">
        <v>28</v>
      </c>
      <c r="C59" s="10">
        <v>2</v>
      </c>
      <c r="D59" s="10">
        <v>0</v>
      </c>
      <c r="E59" s="10">
        <v>0</v>
      </c>
      <c r="F59" s="10">
        <v>0</v>
      </c>
      <c r="G59" s="10">
        <f t="shared" si="2"/>
        <v>2</v>
      </c>
    </row>
    <row r="60" spans="1:7" ht="24" x14ac:dyDescent="0.25">
      <c r="A60" s="28"/>
      <c r="B60" s="24" t="s">
        <v>29</v>
      </c>
      <c r="C60" s="10">
        <v>2</v>
      </c>
      <c r="D60" s="10">
        <v>0</v>
      </c>
      <c r="E60" s="10">
        <v>0</v>
      </c>
      <c r="F60" s="10">
        <v>0</v>
      </c>
      <c r="G60" s="10">
        <f t="shared" si="2"/>
        <v>2</v>
      </c>
    </row>
    <row r="61" spans="1:7" x14ac:dyDescent="0.25">
      <c r="A61" s="28" t="s">
        <v>134</v>
      </c>
      <c r="B61" s="24" t="s">
        <v>30</v>
      </c>
      <c r="C61" s="10">
        <v>3</v>
      </c>
      <c r="D61" s="10">
        <v>0</v>
      </c>
      <c r="E61" s="10">
        <v>0</v>
      </c>
      <c r="F61" s="10">
        <v>0</v>
      </c>
      <c r="G61" s="10">
        <f t="shared" si="2"/>
        <v>3</v>
      </c>
    </row>
    <row r="62" spans="1:7" x14ac:dyDescent="0.25">
      <c r="A62" s="28"/>
      <c r="B62" s="11" t="s">
        <v>31</v>
      </c>
      <c r="C62" s="10">
        <v>0</v>
      </c>
      <c r="D62" s="10">
        <v>0</v>
      </c>
      <c r="E62" s="10">
        <v>0</v>
      </c>
      <c r="F62" s="10">
        <v>0</v>
      </c>
      <c r="G62" s="10">
        <f t="shared" si="2"/>
        <v>0</v>
      </c>
    </row>
    <row r="63" spans="1:7" ht="36" customHeight="1" x14ac:dyDescent="0.25">
      <c r="A63" s="24" t="s">
        <v>135</v>
      </c>
      <c r="B63" s="11" t="s">
        <v>32</v>
      </c>
      <c r="C63" s="10">
        <v>12</v>
      </c>
      <c r="D63" s="10">
        <v>0</v>
      </c>
      <c r="E63" s="10">
        <v>0</v>
      </c>
      <c r="F63" s="10">
        <v>0</v>
      </c>
      <c r="G63" s="10">
        <f t="shared" si="2"/>
        <v>12</v>
      </c>
    </row>
    <row r="64" spans="1:7" ht="24" x14ac:dyDescent="0.25">
      <c r="A64" s="24" t="s">
        <v>136</v>
      </c>
      <c r="B64" s="11" t="s">
        <v>33</v>
      </c>
      <c r="C64" s="10">
        <v>11</v>
      </c>
      <c r="D64" s="10">
        <v>0</v>
      </c>
      <c r="E64" s="10">
        <v>0</v>
      </c>
      <c r="F64" s="10">
        <v>0</v>
      </c>
      <c r="G64" s="10">
        <f t="shared" si="2"/>
        <v>11</v>
      </c>
    </row>
    <row r="65" spans="1:7" x14ac:dyDescent="0.25">
      <c r="A65" s="28" t="s">
        <v>137</v>
      </c>
      <c r="B65" s="11" t="s">
        <v>34</v>
      </c>
      <c r="C65" s="10">
        <v>6</v>
      </c>
      <c r="D65" s="10">
        <v>0</v>
      </c>
      <c r="E65" s="10">
        <v>0</v>
      </c>
      <c r="F65" s="10">
        <v>0</v>
      </c>
      <c r="G65" s="10">
        <f t="shared" si="2"/>
        <v>6</v>
      </c>
    </row>
    <row r="66" spans="1:7" x14ac:dyDescent="0.25">
      <c r="A66" s="28"/>
      <c r="B66" s="11" t="s">
        <v>35</v>
      </c>
      <c r="C66" s="10">
        <v>10</v>
      </c>
      <c r="D66" s="10">
        <v>0</v>
      </c>
      <c r="E66" s="10">
        <v>0</v>
      </c>
      <c r="F66" s="10">
        <v>0</v>
      </c>
      <c r="G66" s="10">
        <f t="shared" si="2"/>
        <v>10</v>
      </c>
    </row>
    <row r="67" spans="1:7" ht="36" x14ac:dyDescent="0.25">
      <c r="A67" s="28" t="s">
        <v>36</v>
      </c>
      <c r="B67" s="24" t="s">
        <v>78</v>
      </c>
      <c r="C67" s="10">
        <v>20</v>
      </c>
      <c r="D67" s="41">
        <v>0</v>
      </c>
      <c r="E67" s="41">
        <v>0</v>
      </c>
      <c r="F67" s="41">
        <v>0</v>
      </c>
      <c r="G67" s="10">
        <f>C67</f>
        <v>20</v>
      </c>
    </row>
    <row r="68" spans="1:7" ht="20.25" customHeight="1" x14ac:dyDescent="0.25">
      <c r="A68" s="28"/>
      <c r="B68" s="24" t="s">
        <v>79</v>
      </c>
      <c r="C68" s="10">
        <v>4</v>
      </c>
      <c r="D68" s="41">
        <v>0</v>
      </c>
      <c r="E68" s="41">
        <v>0</v>
      </c>
      <c r="F68" s="41">
        <v>0</v>
      </c>
      <c r="G68" s="10">
        <f t="shared" ref="G68:G81" si="3">C68</f>
        <v>4</v>
      </c>
    </row>
    <row r="69" spans="1:7" x14ac:dyDescent="0.25">
      <c r="A69" s="28"/>
      <c r="B69" s="11" t="s">
        <v>80</v>
      </c>
      <c r="C69" s="10">
        <v>0</v>
      </c>
      <c r="D69" s="41">
        <v>0</v>
      </c>
      <c r="E69" s="41">
        <v>0</v>
      </c>
      <c r="F69" s="41">
        <v>0</v>
      </c>
      <c r="G69" s="10">
        <f t="shared" si="3"/>
        <v>0</v>
      </c>
    </row>
    <row r="70" spans="1:7" x14ac:dyDescent="0.25">
      <c r="A70" s="28" t="s">
        <v>37</v>
      </c>
      <c r="B70" s="11" t="s">
        <v>81</v>
      </c>
      <c r="C70" s="41">
        <v>96</v>
      </c>
      <c r="D70" s="41">
        <v>0</v>
      </c>
      <c r="E70" s="41">
        <v>0</v>
      </c>
      <c r="F70" s="41">
        <v>0</v>
      </c>
      <c r="G70" s="10">
        <f t="shared" si="3"/>
        <v>96</v>
      </c>
    </row>
    <row r="71" spans="1:7" x14ac:dyDescent="0.25">
      <c r="A71" s="28"/>
      <c r="B71" s="11" t="s">
        <v>82</v>
      </c>
      <c r="C71" s="41">
        <v>0</v>
      </c>
      <c r="D71" s="41">
        <v>0</v>
      </c>
      <c r="E71" s="41">
        <v>0</v>
      </c>
      <c r="F71" s="41">
        <v>0</v>
      </c>
      <c r="G71" s="10">
        <f t="shared" si="3"/>
        <v>0</v>
      </c>
    </row>
    <row r="72" spans="1:7" ht="24" x14ac:dyDescent="0.25">
      <c r="A72" s="24" t="s">
        <v>86</v>
      </c>
      <c r="B72" s="11" t="s">
        <v>83</v>
      </c>
      <c r="C72" s="41">
        <v>13</v>
      </c>
      <c r="D72" s="41">
        <v>0</v>
      </c>
      <c r="E72" s="41">
        <v>0</v>
      </c>
      <c r="F72" s="41">
        <v>0</v>
      </c>
      <c r="G72" s="10">
        <f t="shared" si="3"/>
        <v>13</v>
      </c>
    </row>
    <row r="73" spans="1:7" ht="24" x14ac:dyDescent="0.25">
      <c r="A73" s="24" t="s">
        <v>85</v>
      </c>
      <c r="B73" s="11" t="s">
        <v>84</v>
      </c>
      <c r="C73" s="41">
        <v>8</v>
      </c>
      <c r="D73" s="41">
        <v>0</v>
      </c>
      <c r="E73" s="41">
        <v>0</v>
      </c>
      <c r="F73" s="41">
        <v>0</v>
      </c>
      <c r="G73" s="10">
        <f t="shared" si="3"/>
        <v>8</v>
      </c>
    </row>
    <row r="74" spans="1:7" x14ac:dyDescent="0.25">
      <c r="A74" s="28" t="s">
        <v>90</v>
      </c>
      <c r="B74" s="11" t="s">
        <v>87</v>
      </c>
      <c r="C74" s="41">
        <v>5</v>
      </c>
      <c r="D74" s="41">
        <v>0</v>
      </c>
      <c r="E74" s="41">
        <v>0</v>
      </c>
      <c r="F74" s="41">
        <v>0</v>
      </c>
      <c r="G74" s="10">
        <f t="shared" si="3"/>
        <v>5</v>
      </c>
    </row>
    <row r="75" spans="1:7" x14ac:dyDescent="0.25">
      <c r="A75" s="28"/>
      <c r="B75" s="11" t="s">
        <v>88</v>
      </c>
      <c r="C75" s="41">
        <v>7</v>
      </c>
      <c r="D75" s="41">
        <v>0</v>
      </c>
      <c r="E75" s="41">
        <v>0</v>
      </c>
      <c r="F75" s="41">
        <v>0</v>
      </c>
      <c r="G75" s="10">
        <f t="shared" si="3"/>
        <v>7</v>
      </c>
    </row>
    <row r="76" spans="1:7" ht="36" customHeight="1" x14ac:dyDescent="0.25">
      <c r="A76" s="28"/>
      <c r="B76" s="11" t="s">
        <v>89</v>
      </c>
      <c r="C76" s="41">
        <v>0</v>
      </c>
      <c r="D76" s="41">
        <v>0</v>
      </c>
      <c r="E76" s="41">
        <v>0</v>
      </c>
      <c r="F76" s="41">
        <v>0</v>
      </c>
      <c r="G76" s="10">
        <f t="shared" si="3"/>
        <v>0</v>
      </c>
    </row>
    <row r="77" spans="1:7" ht="24" x14ac:dyDescent="0.25">
      <c r="A77" s="24" t="s">
        <v>95</v>
      </c>
      <c r="B77" s="24" t="s">
        <v>91</v>
      </c>
      <c r="C77" s="41">
        <v>58</v>
      </c>
      <c r="D77" s="41">
        <v>0</v>
      </c>
      <c r="E77" s="41">
        <v>0</v>
      </c>
      <c r="F77" s="41">
        <v>0</v>
      </c>
      <c r="G77" s="10">
        <f t="shared" si="3"/>
        <v>58</v>
      </c>
    </row>
    <row r="78" spans="1:7" ht="15" customHeight="1" x14ac:dyDescent="0.25">
      <c r="A78" s="28" t="s">
        <v>94</v>
      </c>
      <c r="B78" s="11" t="s">
        <v>92</v>
      </c>
      <c r="C78" s="41">
        <v>27</v>
      </c>
      <c r="D78" s="41">
        <v>0</v>
      </c>
      <c r="E78" s="41">
        <v>0</v>
      </c>
      <c r="F78" s="41">
        <v>0</v>
      </c>
      <c r="G78" s="10">
        <f t="shared" si="3"/>
        <v>27</v>
      </c>
    </row>
    <row r="79" spans="1:7" x14ac:dyDescent="0.25">
      <c r="A79" s="28"/>
      <c r="B79" s="11" t="s">
        <v>93</v>
      </c>
      <c r="C79" s="41">
        <v>0</v>
      </c>
      <c r="D79" s="41">
        <v>0</v>
      </c>
      <c r="E79" s="41">
        <v>0</v>
      </c>
      <c r="F79" s="41">
        <v>0</v>
      </c>
      <c r="G79" s="10">
        <f t="shared" si="3"/>
        <v>0</v>
      </c>
    </row>
    <row r="80" spans="1:7" ht="15" customHeight="1" x14ac:dyDescent="0.25">
      <c r="A80" s="28" t="s">
        <v>117</v>
      </c>
      <c r="B80" s="11" t="s">
        <v>93</v>
      </c>
      <c r="C80" s="41">
        <v>31</v>
      </c>
      <c r="D80" s="41">
        <v>0</v>
      </c>
      <c r="E80" s="41">
        <v>0</v>
      </c>
      <c r="F80" s="41">
        <v>0</v>
      </c>
      <c r="G80" s="10">
        <f t="shared" si="3"/>
        <v>31</v>
      </c>
    </row>
    <row r="81" spans="1:7" x14ac:dyDescent="0.25">
      <c r="A81" s="28"/>
      <c r="B81" s="11" t="s">
        <v>96</v>
      </c>
      <c r="C81" s="41">
        <v>5</v>
      </c>
      <c r="D81" s="41">
        <v>0</v>
      </c>
      <c r="E81" s="41">
        <v>0</v>
      </c>
      <c r="F81" s="41">
        <v>0</v>
      </c>
      <c r="G81" s="10">
        <f t="shared" si="3"/>
        <v>5</v>
      </c>
    </row>
    <row r="82" spans="1:7" x14ac:dyDescent="0.25">
      <c r="A82" s="28" t="s">
        <v>116</v>
      </c>
      <c r="B82" s="11" t="s">
        <v>97</v>
      </c>
      <c r="C82" s="41">
        <v>1</v>
      </c>
      <c r="D82" s="41">
        <v>0</v>
      </c>
      <c r="E82" s="41">
        <v>0</v>
      </c>
      <c r="F82" s="41">
        <v>1</v>
      </c>
      <c r="G82" s="41">
        <v>0</v>
      </c>
    </row>
    <row r="83" spans="1:7" x14ac:dyDescent="0.25">
      <c r="A83" s="28"/>
      <c r="B83" s="11" t="s">
        <v>98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</row>
    <row r="84" spans="1:7" ht="15" customHeight="1" x14ac:dyDescent="0.25">
      <c r="A84" s="28"/>
      <c r="B84" s="11" t="s">
        <v>99</v>
      </c>
      <c r="C84" s="41">
        <v>15</v>
      </c>
      <c r="D84" s="41">
        <v>0</v>
      </c>
      <c r="E84" s="41">
        <v>0</v>
      </c>
      <c r="F84" s="41">
        <v>5</v>
      </c>
      <c r="G84" s="41">
        <v>10</v>
      </c>
    </row>
    <row r="85" spans="1:7" x14ac:dyDescent="0.25">
      <c r="A85" s="28"/>
      <c r="B85" s="11" t="s">
        <v>100</v>
      </c>
      <c r="C85" s="41">
        <v>2</v>
      </c>
      <c r="D85" s="41">
        <v>0</v>
      </c>
      <c r="E85" s="41">
        <v>0</v>
      </c>
      <c r="F85" s="41">
        <v>2</v>
      </c>
      <c r="G85" s="41">
        <v>0</v>
      </c>
    </row>
    <row r="86" spans="1:7" x14ac:dyDescent="0.25">
      <c r="A86" s="28" t="s">
        <v>115</v>
      </c>
      <c r="B86" s="11" t="s">
        <v>101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</row>
    <row r="87" spans="1:7" ht="36" customHeight="1" x14ac:dyDescent="0.25">
      <c r="A87" s="28"/>
      <c r="B87" s="11" t="s">
        <v>102</v>
      </c>
      <c r="C87" s="41">
        <v>9</v>
      </c>
      <c r="D87" s="41">
        <v>0</v>
      </c>
      <c r="E87" s="41">
        <v>0</v>
      </c>
      <c r="F87" s="41">
        <v>6</v>
      </c>
      <c r="G87" s="41">
        <v>3</v>
      </c>
    </row>
    <row r="88" spans="1:7" ht="24" x14ac:dyDescent="0.25">
      <c r="A88" s="24" t="s">
        <v>114</v>
      </c>
      <c r="B88" s="11" t="s">
        <v>103</v>
      </c>
      <c r="C88" s="41">
        <v>5</v>
      </c>
      <c r="D88" s="41">
        <v>0</v>
      </c>
      <c r="E88" s="41">
        <v>0</v>
      </c>
      <c r="F88" s="41">
        <v>4</v>
      </c>
      <c r="G88" s="41">
        <v>1</v>
      </c>
    </row>
    <row r="89" spans="1:7" x14ac:dyDescent="0.25">
      <c r="A89" s="28" t="s">
        <v>113</v>
      </c>
      <c r="B89" s="11" t="s">
        <v>104</v>
      </c>
      <c r="C89" s="41">
        <v>1</v>
      </c>
      <c r="D89" s="41">
        <v>0</v>
      </c>
      <c r="E89" s="41">
        <v>0</v>
      </c>
      <c r="F89" s="41">
        <v>1</v>
      </c>
      <c r="G89" s="41">
        <v>0</v>
      </c>
    </row>
    <row r="90" spans="1:7" x14ac:dyDescent="0.25">
      <c r="A90" s="28"/>
      <c r="B90" s="11" t="s">
        <v>105</v>
      </c>
      <c r="C90" s="41">
        <v>1</v>
      </c>
      <c r="D90" s="41">
        <v>0</v>
      </c>
      <c r="E90" s="41">
        <v>0</v>
      </c>
      <c r="F90" s="41">
        <v>1</v>
      </c>
      <c r="G90" s="41">
        <v>0</v>
      </c>
    </row>
    <row r="91" spans="1:7" x14ac:dyDescent="0.25">
      <c r="A91" s="28"/>
      <c r="B91" s="11" t="s">
        <v>106</v>
      </c>
      <c r="C91" s="41">
        <v>3</v>
      </c>
      <c r="D91" s="41">
        <v>0</v>
      </c>
      <c r="E91" s="41">
        <v>0</v>
      </c>
      <c r="F91" s="41">
        <v>3</v>
      </c>
      <c r="G91" s="41">
        <v>0</v>
      </c>
    </row>
    <row r="92" spans="1:7" ht="24" customHeight="1" x14ac:dyDescent="0.25">
      <c r="A92" s="28"/>
      <c r="B92" s="11" t="s">
        <v>107</v>
      </c>
      <c r="C92" s="41">
        <v>4</v>
      </c>
      <c r="D92" s="41">
        <v>0</v>
      </c>
      <c r="E92" s="41">
        <v>0</v>
      </c>
      <c r="F92" s="41">
        <v>3</v>
      </c>
      <c r="G92" s="41">
        <v>1</v>
      </c>
    </row>
    <row r="93" spans="1:7" x14ac:dyDescent="0.25">
      <c r="A93" s="28"/>
      <c r="B93" s="11" t="s">
        <v>108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</row>
    <row r="94" spans="1:7" ht="24" customHeight="1" x14ac:dyDescent="0.25">
      <c r="A94" s="28" t="s">
        <v>38</v>
      </c>
      <c r="B94" s="24" t="s">
        <v>109</v>
      </c>
      <c r="C94" s="41">
        <v>1</v>
      </c>
      <c r="D94" s="41">
        <v>0</v>
      </c>
      <c r="E94" s="41">
        <v>0</v>
      </c>
      <c r="F94" s="41">
        <v>1</v>
      </c>
      <c r="G94" s="41">
        <v>0</v>
      </c>
    </row>
    <row r="95" spans="1:7" x14ac:dyDescent="0.25">
      <c r="A95" s="28"/>
      <c r="B95" s="24" t="s">
        <v>110</v>
      </c>
      <c r="C95" s="41">
        <v>1</v>
      </c>
      <c r="D95" s="41">
        <v>0</v>
      </c>
      <c r="E95" s="41">
        <v>0</v>
      </c>
      <c r="F95" s="41">
        <v>1</v>
      </c>
      <c r="G95" s="41">
        <v>0</v>
      </c>
    </row>
    <row r="96" spans="1:7" x14ac:dyDescent="0.25">
      <c r="A96" s="28" t="s">
        <v>118</v>
      </c>
      <c r="B96" s="24" t="s">
        <v>111</v>
      </c>
      <c r="C96" s="41">
        <v>4</v>
      </c>
      <c r="D96" s="41">
        <v>0</v>
      </c>
      <c r="E96" s="41">
        <v>0</v>
      </c>
      <c r="F96" s="41">
        <v>3</v>
      </c>
      <c r="G96" s="41">
        <v>1</v>
      </c>
    </row>
    <row r="97" spans="1:7" x14ac:dyDescent="0.25">
      <c r="A97" s="28"/>
      <c r="B97" s="24" t="s">
        <v>112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</row>
    <row r="98" spans="1:7" x14ac:dyDescent="0.25">
      <c r="A98" s="26" t="s">
        <v>9</v>
      </c>
      <c r="B98" s="26"/>
      <c r="C98" s="12">
        <f>SUM(C14:C97)</f>
        <v>845</v>
      </c>
      <c r="D98" s="12">
        <f>SUM(D14:D97)</f>
        <v>0</v>
      </c>
      <c r="E98" s="12">
        <f>SUM(E14:E97)</f>
        <v>0</v>
      </c>
      <c r="F98" s="12">
        <f>SUM(F14:F97)</f>
        <v>38</v>
      </c>
      <c r="G98" s="12">
        <f>SUM(G14:G97)</f>
        <v>808</v>
      </c>
    </row>
  </sheetData>
  <mergeCells count="39">
    <mergeCell ref="A86:A87"/>
    <mergeCell ref="A89:A93"/>
    <mergeCell ref="A96:A97"/>
    <mergeCell ref="A67:A69"/>
    <mergeCell ref="A70:A71"/>
    <mergeCell ref="A74:A76"/>
    <mergeCell ref="A80:A81"/>
    <mergeCell ref="A82:A85"/>
    <mergeCell ref="A33:A34"/>
    <mergeCell ref="A14:A15"/>
    <mergeCell ref="A25:A26"/>
    <mergeCell ref="A28:A30"/>
    <mergeCell ref="A4:G4"/>
    <mergeCell ref="A11:A12"/>
    <mergeCell ref="B11:B12"/>
    <mergeCell ref="C11:C12"/>
    <mergeCell ref="D11:E11"/>
    <mergeCell ref="B5:F5"/>
    <mergeCell ref="B6:F6"/>
    <mergeCell ref="F11:F12"/>
    <mergeCell ref="G11:G12"/>
    <mergeCell ref="B8:F8"/>
    <mergeCell ref="B9:F9"/>
    <mergeCell ref="A58:A60"/>
    <mergeCell ref="A61:A62"/>
    <mergeCell ref="A65:A66"/>
    <mergeCell ref="A94:A95"/>
    <mergeCell ref="F1:G2"/>
    <mergeCell ref="A16:A18"/>
    <mergeCell ref="A19:A20"/>
    <mergeCell ref="A21:A22"/>
    <mergeCell ref="A42:A43"/>
    <mergeCell ref="A78:A79"/>
    <mergeCell ref="A35:A37"/>
    <mergeCell ref="A40:A41"/>
    <mergeCell ref="A45:A46"/>
    <mergeCell ref="A47:A48"/>
    <mergeCell ref="A49:A56"/>
    <mergeCell ref="A31:A32"/>
  </mergeCells>
  <phoneticPr fontId="0" type="noConversion"/>
  <pageMargins left="0.78740157480314965" right="0.51181102362204722" top="0.78740157480314965" bottom="0.39370078740157483" header="0.19685039370078741" footer="0.19685039370078741"/>
  <pageSetup paperSize="9" scale="7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4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0" sqref="A30"/>
    </sheetView>
  </sheetViews>
  <sheetFormatPr defaultRowHeight="12.75" x14ac:dyDescent="0.2"/>
  <cols>
    <col min="1" max="1" width="213.85546875" customWidth="1"/>
  </cols>
  <sheetData>
    <row r="1" spans="1:1" ht="14.25" x14ac:dyDescent="0.2">
      <c r="A1" s="8" t="s">
        <v>126</v>
      </c>
    </row>
    <row r="2" spans="1:1" ht="42.75" x14ac:dyDescent="0.2">
      <c r="A2" s="9" t="s">
        <v>125</v>
      </c>
    </row>
    <row r="3" spans="1:1" ht="28.5" x14ac:dyDescent="0.2">
      <c r="A3" s="9" t="s">
        <v>122</v>
      </c>
    </row>
    <row r="4" spans="1:1" ht="14.25" x14ac:dyDescent="0.2">
      <c r="A4" s="9" t="s">
        <v>123</v>
      </c>
    </row>
    <row r="5" spans="1:1" ht="28.5" x14ac:dyDescent="0.2">
      <c r="A5" s="9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стр.1</vt:lpstr>
      <vt:lpstr>Инструкция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Лебедев Александр Романович</cp:lastModifiedBy>
  <cp:lastPrinted>2019-01-31T08:25:15Z</cp:lastPrinted>
  <dcterms:created xsi:type="dcterms:W3CDTF">2011-01-11T10:25:48Z</dcterms:created>
  <dcterms:modified xsi:type="dcterms:W3CDTF">2020-12-30T11:35:01Z</dcterms:modified>
</cp:coreProperties>
</file>