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Titles" localSheetId="2">'ПКВ'!$10:$11</definedName>
    <definedName name="_xlnm.Print_Area" localSheetId="2">'ПКВ'!$A$1:$FE$36</definedName>
  </definedNames>
  <calcPr fullCalcOnLoad="1"/>
</workbook>
</file>

<file path=xl/sharedStrings.xml><?xml version="1.0" encoding="utf-8"?>
<sst xmlns="http://schemas.openxmlformats.org/spreadsheetml/2006/main" count="185" uniqueCount="125">
  <si>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</si>
  <si>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</si>
  <si>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</si>
  <si>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</si>
  <si>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</si>
  <si>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</si>
  <si>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</si>
  <si>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</si>
  <si>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</si>
  <si>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</si>
  <si>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</si>
  <si>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</si>
  <si>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</si>
  <si>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</si>
  <si>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</si>
  <si>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</si>
  <si>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</si>
  <si>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</si>
  <si>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</si>
  <si>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</si>
  <si>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</si>
  <si>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</si>
  <si>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</si>
  <si>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</si>
  <si>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</si>
  <si>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</si>
  <si>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</si>
  <si>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</si>
  <si>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</si>
  <si>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</si>
  <si>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</si>
  <si>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</si>
  <si>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</si>
  <si>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</si>
  <si>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3.1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</si>
  <si>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</si>
  <si>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</si>
  <si>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</si>
  <si>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</si>
  <si>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</si>
  <si>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</si>
  <si>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</si>
  <si>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</si>
  <si>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</si>
  <si>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</si>
  <si>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</si>
  <si>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</si>
  <si>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</si>
  <si>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</si>
  <si>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</si>
  <si>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</si>
  <si>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</si>
  <si>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</si>
  <si>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</si>
  <si>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</si>
  <si>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</si>
  <si>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</si>
  <si>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</si>
  <si>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</si>
  <si>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</si>
  <si>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</si>
  <si>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</si>
  <si>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</si>
  <si>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</si>
  <si>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</si>
  <si>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</si>
  <si>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</si>
  <si>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</si>
  <si>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</si>
  <si>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</si>
  <si>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</si>
  <si>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</si>
  <si>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</si>
  <si>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</si>
  <si>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</si>
  <si>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63-160</t>
  </si>
  <si>
    <t>2.6</t>
  </si>
  <si>
    <t>Новые объекты</t>
  </si>
  <si>
    <t>АО "Газпром газораспределение Пермь"</t>
  </si>
  <si>
    <t xml:space="preserve">эксплуатируемых ЗАО "Газпром газораспределение Пермь" на 2015-2017 годы за счет средств специальной надбавки. </t>
  </si>
  <si>
    <t>16</t>
  </si>
  <si>
    <t xml:space="preserve">Газопровод г.Кизел от ул.Ленина Пермский край, Борьбы 57,59,61,63,65,67,69, ул.Учебная 8, ул.Энгельса 72,76,78,80,82, ул.Борьбы 71,73,75,77,79, ул.Макаренко, ул.Энгельса 84,86,88, ул.Макаренко 4,6, ул.Борьбы 86,84,82,80, ул.Крупская 9, инв. № 0203001604  </t>
  </si>
  <si>
    <t>Система газоснабжения г. Березники (газопровод высокого давления  в составе: газопровод ПК0-ГРП 3, газопровод к НПП"Изыскатель" (от места врезки до первой задвижки), газопровод от ул.Коммунистическая до ГРП-5, газопровод от ул.Коммунистическая до ШРП пр.Ленина,28,  1-этажное здание ГРП-5 пер.Базарный,16 прот.6960,6п.м., инв. №0200000316</t>
  </si>
  <si>
    <t xml:space="preserve">ГРПШ Н-02, г. Усолье, ул. Советская 3 , инв. № 0200009046                              </t>
  </si>
  <si>
    <t xml:space="preserve">1-этажное кирпичное здание ГРП-5, г.Александровск, ул. Дальняя, 39, Пермский край, инв. № 02010006002                        </t>
  </si>
  <si>
    <t>Техническое перевооружение газопровода от ГРС -2 до ТЭЦ-14,  Адрес: город Пермь Ласьвинская,105,  инв.№ 0600001078.</t>
  </si>
  <si>
    <t xml:space="preserve">Автотранспортная служба, г. Пермь, ул.Уральская,104, 1-эт. кирпичное здание гаража (база центральной аварийно-диспетчерской службы 2-я очередь) с антресольным  этажом, лит.З, инв. №  0600000006.   </t>
  </si>
  <si>
    <t>г.Пермь, ул.Промышленная, 80 «б», 1 эт.здание котельной с антресольным этажом, лит. «А»,инв.№0600000137</t>
  </si>
  <si>
    <t>Уличные сети протяженностью 1945,75 м, г. Чернушка от автовокзала до ГРП-1, инв. №0800001750</t>
  </si>
  <si>
    <t>1-этажный газорегуляторный пункт № 1 из кирпича, Чусовой г, Чайковского ул, 33, инв.№ 1010000003</t>
  </si>
  <si>
    <t xml:space="preserve"> - </t>
  </si>
  <si>
    <t>2.1</t>
  </si>
  <si>
    <t>2.4</t>
  </si>
  <si>
    <t>2.5</t>
  </si>
  <si>
    <t>2.7</t>
  </si>
  <si>
    <t>2.8</t>
  </si>
  <si>
    <t>2.9</t>
  </si>
  <si>
    <t>50-350</t>
  </si>
  <si>
    <t>Автомобиль ГАЗ-33081</t>
  </si>
  <si>
    <t>Экскаватор погрузчик JCB 4CX (2 ед.)</t>
  </si>
  <si>
    <t>Газопровод высокого и низкого давления (закольцовка) с ГРПБ в южной части микрорайона Абрамово г. Березники Пермского края</t>
  </si>
  <si>
    <t>Газопроводы высокого и низкого давления (закольцовка) с ГРПБ в северной части микрорайона Абрамово г. Березники Пермского края</t>
  </si>
  <si>
    <t>Пермский край, Частинский район, Шабуровское сельское поселение, с. Пихтовка. Распределительные газопроводы.</t>
  </si>
  <si>
    <t>2014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</si>
  <si>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</si>
  <si>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</si>
  <si>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Газификация земельных участков, выделяемых многодетным семьям- газоснабжение микрорайона Заозерье</t>
  </si>
  <si>
    <t>Газопровод высокого давления, ГРПШ, газопровод среднего давления, ГРПБ, газопровод низкого давления в д.Болотово, д.Мериново Кунгурского района Пермского края</t>
  </si>
  <si>
    <t>89-273</t>
  </si>
  <si>
    <t>57-273</t>
  </si>
  <si>
    <t>63-225</t>
  </si>
  <si>
    <t>57-219</t>
  </si>
  <si>
    <t>Распределительные газопроводы с. Спасо-Барда Кишертского района Пермского края</t>
  </si>
  <si>
    <t>57-225</t>
  </si>
  <si>
    <t>Газоснабжение Свято-Лазаревского женского монастыря Вознесенского с/п Верещагинского района Пермского края.</t>
  </si>
  <si>
    <t>2016</t>
  </si>
  <si>
    <t>57-90</t>
  </si>
  <si>
    <t>Распределительные газопроводы с. Сосново Чайковского района Пермского края</t>
  </si>
  <si>
    <t>Распределительные г/ды г. Чернушка (Аэропорт) для газификации земельных участков.выделяемых многодетным семьям</t>
  </si>
  <si>
    <t>57-160</t>
  </si>
  <si>
    <t>Распределительные газопровод п. Куеда для газификации земельных участков, выделяемых многодетным семьям.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</si>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</sst>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8" xfId="55" applyFont="1" applyBorder="1" applyAlignment="1">
      <alignment horizontal="left" wrapText="1"/>
      <protection/>
    </xf>
    <xf numFmtId="0" fontId="2" fillId="0" borderId="19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Border="1" applyAlignment="1">
      <alignment horizontal="left" vertical="center" wrapText="1"/>
      <protection/>
    </xf>
    <xf numFmtId="0" fontId="2" fillId="0" borderId="21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1" fillId="0" borderId="23" xfId="54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24" xfId="54" applyNumberFormat="1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2" fontId="1" fillId="0" borderId="23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left"/>
      <protection/>
    </xf>
    <xf numFmtId="49" fontId="1" fillId="0" borderId="26" xfId="54" applyNumberFormat="1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justify"/>
      <protection/>
    </xf>
    <xf numFmtId="194" fontId="1" fillId="0" borderId="28" xfId="54" applyNumberFormat="1" applyFont="1" applyFill="1" applyBorder="1" applyAlignment="1">
      <alignment horizontal="center"/>
      <protection/>
    </xf>
    <xf numFmtId="194" fontId="1" fillId="0" borderId="14" xfId="54" applyNumberFormat="1" applyFont="1" applyFill="1" applyBorder="1" applyAlignment="1">
      <alignment horizontal="center"/>
      <protection/>
    </xf>
    <xf numFmtId="194" fontId="1" fillId="0" borderId="16" xfId="54" applyNumberFormat="1" applyFont="1" applyFill="1" applyBorder="1" applyAlignment="1">
      <alignment horizont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94" fontId="1" fillId="0" borderId="24" xfId="54" applyNumberFormat="1" applyFont="1" applyFill="1" applyBorder="1" applyAlignment="1">
      <alignment horizontal="center"/>
      <protection/>
    </xf>
    <xf numFmtId="194" fontId="1" fillId="0" borderId="25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24" xfId="54" applyNumberFormat="1" applyFont="1" applyFill="1" applyBorder="1" applyAlignment="1">
      <alignment horizontal="center"/>
      <protection/>
    </xf>
    <xf numFmtId="49" fontId="1" fillId="0" borderId="25" xfId="54" applyNumberFormat="1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left" wrapText="1" indent="1"/>
      <protection/>
    </xf>
    <xf numFmtId="0" fontId="15" fillId="0" borderId="25" xfId="54" applyFont="1" applyFill="1" applyBorder="1" applyAlignment="1">
      <alignment horizontal="left" wrapText="1" indent="1"/>
      <protection/>
    </xf>
    <xf numFmtId="171" fontId="1" fillId="0" borderId="15" xfId="54" applyNumberFormat="1" applyFont="1" applyFill="1" applyBorder="1" applyAlignment="1">
      <alignment horizontal="center"/>
      <protection/>
    </xf>
    <xf numFmtId="171" fontId="1" fillId="0" borderId="14" xfId="54" applyNumberFormat="1" applyFont="1" applyFill="1" applyBorder="1" applyAlignment="1">
      <alignment horizontal="center"/>
      <protection/>
    </xf>
    <xf numFmtId="171" fontId="1" fillId="0" borderId="29" xfId="54" applyNumberFormat="1" applyFont="1" applyFill="1" applyBorder="1" applyAlignment="1">
      <alignment horizontal="center"/>
      <protection/>
    </xf>
    <xf numFmtId="171" fontId="1" fillId="0" borderId="28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4" fontId="1" fillId="33" borderId="30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24" xfId="53" applyNumberFormat="1" applyFont="1" applyBorder="1" applyAlignment="1">
      <alignment horizontal="center" vertical="center"/>
      <protection/>
    </xf>
    <xf numFmtId="4" fontId="1" fillId="0" borderId="25" xfId="53" applyNumberFormat="1" applyFont="1" applyBorder="1" applyAlignment="1">
      <alignment horizontal="center" vertical="center"/>
      <protection/>
    </xf>
    <xf numFmtId="4" fontId="1" fillId="33" borderId="31" xfId="53" applyNumberFormat="1" applyFont="1" applyFill="1" applyBorder="1" applyAlignment="1">
      <alignment horizontal="center" vertical="center"/>
      <protection/>
    </xf>
    <xf numFmtId="4" fontId="1" fillId="0" borderId="27" xfId="54" applyNumberFormat="1" applyFont="1" applyFill="1" applyBorder="1" applyAlignment="1">
      <alignment horizontal="center" vertical="center"/>
      <protection/>
    </xf>
    <xf numFmtId="4" fontId="1" fillId="0" borderId="32" xfId="54" applyNumberFormat="1" applyFont="1" applyFill="1" applyBorder="1" applyAlignment="1">
      <alignment horizontal="center" vertical="center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24" xfId="54" applyNumberFormat="1" applyFont="1" applyFill="1" applyBorder="1" applyAlignment="1">
      <alignment horizontal="center"/>
      <protection/>
    </xf>
    <xf numFmtId="171" fontId="1" fillId="0" borderId="25" xfId="54" applyNumberFormat="1" applyFont="1" applyFill="1" applyBorder="1" applyAlignment="1">
      <alignment horizont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0" xfId="54" applyNumberFormat="1" applyFont="1" applyFill="1" applyBorder="1" applyAlignment="1">
      <alignment horizontal="center"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9" fontId="1" fillId="0" borderId="25" xfId="54" applyNumberFormat="1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24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24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24" xfId="54" applyNumberFormat="1" applyFont="1" applyFill="1" applyBorder="1" applyAlignment="1">
      <alignment horizontal="center" vertical="center"/>
      <protection/>
    </xf>
    <xf numFmtId="4" fontId="1" fillId="0" borderId="25" xfId="54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4" xfId="54" applyNumberFormat="1" applyFont="1" applyBorder="1" applyAlignment="1">
      <alignment horizontal="center" vertical="center"/>
      <protection/>
    </xf>
    <xf numFmtId="49" fontId="1" fillId="0" borderId="25" xfId="54" applyNumberFormat="1" applyFont="1" applyBorder="1" applyAlignment="1">
      <alignment horizontal="center" vertical="center"/>
      <protection/>
    </xf>
    <xf numFmtId="0" fontId="1" fillId="0" borderId="24" xfId="54" applyFont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24" xfId="54" applyNumberFormat="1" applyFont="1" applyBorder="1" applyAlignment="1">
      <alignment horizontal="center" vertical="center"/>
      <protection/>
    </xf>
    <xf numFmtId="4" fontId="1" fillId="0" borderId="25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33" xfId="54" applyFont="1" applyFill="1" applyBorder="1" applyAlignment="1">
      <alignment horizontal="center"/>
      <protection/>
    </xf>
    <xf numFmtId="0" fontId="1" fillId="33" borderId="34" xfId="54" applyFont="1" applyFill="1" applyBorder="1" applyAlignment="1">
      <alignment horizontal="center"/>
      <protection/>
    </xf>
    <xf numFmtId="0" fontId="1" fillId="0" borderId="22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18" xfId="54" applyNumberFormat="1" applyFont="1" applyBorder="1" applyAlignment="1">
      <alignment horizontal="center"/>
      <protection/>
    </xf>
    <xf numFmtId="49" fontId="1" fillId="0" borderId="19" xfId="54" applyNumberFormat="1" applyFont="1" applyBorder="1" applyAlignment="1">
      <alignment horizontal="center"/>
      <protection/>
    </xf>
    <xf numFmtId="0" fontId="1" fillId="0" borderId="18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18" xfId="54" applyNumberFormat="1" applyFont="1" applyBorder="1" applyAlignment="1">
      <alignment horizontal="center"/>
      <protection/>
    </xf>
    <xf numFmtId="4" fontId="1" fillId="0" borderId="19" xfId="54" applyNumberFormat="1" applyFont="1" applyBorder="1" applyAlignment="1">
      <alignment horizontal="center"/>
      <protection/>
    </xf>
    <xf numFmtId="0" fontId="1" fillId="33" borderId="35" xfId="54" applyFont="1" applyFill="1" applyBorder="1" applyAlignment="1">
      <alignment horizontal="center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top"/>
      <protection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36" xfId="54" applyFont="1" applyBorder="1" applyAlignment="1">
      <alignment horizontal="center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24" xfId="53" applyNumberFormat="1" applyFont="1" applyBorder="1" applyAlignment="1">
      <alignment horizontal="center" vertical="center"/>
      <protection/>
    </xf>
    <xf numFmtId="49" fontId="1" fillId="0" borderId="25" xfId="53" applyNumberFormat="1" applyFont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left" vertical="center" wrapText="1"/>
      <protection/>
    </xf>
    <xf numFmtId="0" fontId="1" fillId="0" borderId="25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justify"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4" fontId="1" fillId="33" borderId="25" xfId="53" applyNumberFormat="1" applyFont="1" applyFill="1" applyBorder="1" applyAlignment="1">
      <alignment horizontal="center" vertical="center"/>
      <protection/>
    </xf>
    <xf numFmtId="4" fontId="1" fillId="33" borderId="35" xfId="53" applyNumberFormat="1" applyFont="1" applyFill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0" fontId="1" fillId="0" borderId="24" xfId="53" applyFont="1" applyBorder="1" applyAlignment="1">
      <alignment horizontal="left" vertical="center" wrapText="1"/>
      <protection/>
    </xf>
    <xf numFmtId="0" fontId="1" fillId="0" borderId="25" xfId="53" applyFont="1" applyBorder="1" applyAlignment="1">
      <alignment horizontal="left" vertical="center" wrapText="1"/>
      <protection/>
    </xf>
    <xf numFmtId="0" fontId="1" fillId="0" borderId="22" xfId="53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/>
      <protection/>
    </xf>
    <xf numFmtId="3" fontId="1" fillId="0" borderId="24" xfId="53" applyNumberFormat="1" applyFont="1" applyFill="1" applyBorder="1" applyAlignment="1">
      <alignment horizontal="center" vertical="center"/>
      <protection/>
    </xf>
    <xf numFmtId="3" fontId="1" fillId="0" borderId="25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" fillId="0" borderId="24" xfId="53" applyNumberFormat="1" applyFont="1" applyFill="1" applyBorder="1" applyAlignment="1">
      <alignment horizontal="center" vertical="center"/>
      <protection/>
    </xf>
    <xf numFmtId="0" fontId="1" fillId="0" borderId="25" xfId="53" applyNumberFormat="1" applyFont="1" applyFill="1" applyBorder="1" applyAlignment="1">
      <alignment horizontal="center" vertical="center"/>
      <protection/>
    </xf>
    <xf numFmtId="4" fontId="1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24" xfId="53" applyNumberFormat="1" applyFont="1" applyFill="1" applyBorder="1" applyAlignment="1">
      <alignment horizontal="center" vertical="center"/>
      <protection/>
    </xf>
    <xf numFmtId="49" fontId="1" fillId="0" borderId="25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A10" sqref="A10:DA10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47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73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</row>
    <row r="7" spans="1:105" ht="14.25">
      <c r="A7" s="73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23:81" ht="28.5" customHeight="1">
      <c r="W8" s="76" t="s">
        <v>78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7" t="s">
        <v>46</v>
      </c>
      <c r="BR8" s="77"/>
      <c r="BS8" s="77"/>
      <c r="BT8" s="77"/>
      <c r="BU8" s="77"/>
      <c r="BV8" s="77"/>
      <c r="BW8" s="77"/>
      <c r="BX8" s="78" t="s">
        <v>80</v>
      </c>
      <c r="BY8" s="78"/>
      <c r="BZ8" s="78"/>
      <c r="CA8" s="11" t="s">
        <v>10</v>
      </c>
      <c r="CB8" s="12"/>
      <c r="CC8" s="12"/>
    </row>
    <row r="9" spans="23:68" ht="12.75">
      <c r="W9" s="79" t="s">
        <v>2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</row>
    <row r="10" spans="1:105" ht="14.25">
      <c r="A10" s="73" t="s">
        <v>50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2" ht="13.5" thickBot="1"/>
    <row r="13" spans="1:105" ht="27.75" customHeight="1" thickBot="1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 t="s">
        <v>3</v>
      </c>
      <c r="BU13" s="74"/>
      <c r="BV13" s="74"/>
      <c r="BW13" s="74"/>
      <c r="BX13" s="74"/>
      <c r="BY13" s="74"/>
      <c r="BZ13" s="74"/>
      <c r="CA13" s="74"/>
      <c r="CB13" s="74"/>
      <c r="CC13" s="74"/>
      <c r="CD13" s="74" t="s">
        <v>13</v>
      </c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</row>
    <row r="14" spans="1:105" ht="13.5" thickBot="1">
      <c r="A14" s="75">
        <v>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>
        <v>2</v>
      </c>
      <c r="BU14" s="75"/>
      <c r="BV14" s="75"/>
      <c r="BW14" s="75"/>
      <c r="BX14" s="75"/>
      <c r="BY14" s="75"/>
      <c r="BZ14" s="75"/>
      <c r="CA14" s="75"/>
      <c r="CB14" s="75"/>
      <c r="CC14" s="75"/>
      <c r="CD14" s="75">
        <v>3</v>
      </c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</row>
    <row r="15" spans="1:105" ht="27.75" customHeight="1" thickBot="1">
      <c r="A15" s="13"/>
      <c r="B15" s="54" t="s">
        <v>56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56" t="s">
        <v>14</v>
      </c>
      <c r="BU15" s="57"/>
      <c r="BV15" s="57"/>
      <c r="BW15" s="57"/>
      <c r="BX15" s="57"/>
      <c r="BY15" s="57"/>
      <c r="BZ15" s="57"/>
      <c r="CA15" s="57"/>
      <c r="CB15" s="57"/>
      <c r="CC15" s="58"/>
      <c r="CD15" s="70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2"/>
    </row>
    <row r="16" spans="1:105" ht="27.75" customHeight="1" thickBot="1">
      <c r="A16" s="14"/>
      <c r="B16" s="54" t="s">
        <v>51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56" t="s">
        <v>67</v>
      </c>
      <c r="BU16" s="57"/>
      <c r="BV16" s="57"/>
      <c r="BW16" s="57"/>
      <c r="BX16" s="57"/>
      <c r="BY16" s="57"/>
      <c r="BZ16" s="57"/>
      <c r="CA16" s="57"/>
      <c r="CB16" s="57"/>
      <c r="CC16" s="58"/>
      <c r="CD16" s="59" t="s">
        <v>70</v>
      </c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1"/>
    </row>
    <row r="17" spans="1:105" ht="27.75" customHeight="1" thickBot="1">
      <c r="A17" s="14"/>
      <c r="B17" s="54" t="s">
        <v>52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5"/>
      <c r="BT17" s="56" t="s">
        <v>67</v>
      </c>
      <c r="BU17" s="57"/>
      <c r="BV17" s="57"/>
      <c r="BW17" s="57"/>
      <c r="BX17" s="57"/>
      <c r="BY17" s="57"/>
      <c r="BZ17" s="57"/>
      <c r="CA17" s="57"/>
      <c r="CB17" s="57"/>
      <c r="CC17" s="58"/>
      <c r="CD17" s="59" t="s">
        <v>71</v>
      </c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1"/>
    </row>
    <row r="18" spans="1:105" ht="27.75" customHeight="1" thickBot="1">
      <c r="A18" s="14"/>
      <c r="B18" s="54" t="s">
        <v>53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5"/>
      <c r="BT18" s="56" t="s">
        <v>67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59" t="s">
        <v>72</v>
      </c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1"/>
    </row>
    <row r="19" spans="1:105" ht="27.75" customHeight="1">
      <c r="A19" s="14"/>
      <c r="B19" s="54" t="s">
        <v>54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5"/>
      <c r="BT19" s="56" t="s">
        <v>67</v>
      </c>
      <c r="BU19" s="57"/>
      <c r="BV19" s="57"/>
      <c r="BW19" s="57"/>
      <c r="BX19" s="57"/>
      <c r="BY19" s="57"/>
      <c r="BZ19" s="57"/>
      <c r="CA19" s="57"/>
      <c r="CB19" s="57"/>
      <c r="CC19" s="58"/>
      <c r="CD19" s="59" t="s">
        <v>73</v>
      </c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1"/>
    </row>
    <row r="20" spans="1:105" ht="27" customHeight="1" thickBot="1">
      <c r="A20" s="15"/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3"/>
      <c r="BT20" s="64" t="s">
        <v>15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67" t="s">
        <v>16</v>
      </c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</row>
    <row r="21" ht="6" customHeight="1"/>
    <row r="22" spans="1:105" ht="33.75" customHeight="1">
      <c r="A22" s="53" t="s">
        <v>57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O42"/>
  <sheetViews>
    <sheetView tabSelected="1" view="pageBreakPreview" zoomScaleSheetLayoutView="100" zoomScalePageLayoutView="0" workbookViewId="0" topLeftCell="A8">
      <selection activeCell="CW15" sqref="CW15:DI15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79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58</v>
      </c>
      <c r="BZ7" s="170" t="s">
        <v>80</v>
      </c>
      <c r="CA7" s="170"/>
      <c r="CB7" s="170"/>
      <c r="CC7" s="170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171" t="s">
        <v>19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ht="12.75" thickBot="1"/>
    <row r="11" spans="1:161" ht="26.25" customHeight="1" thickBot="1">
      <c r="A11" s="168" t="s">
        <v>20</v>
      </c>
      <c r="B11" s="168"/>
      <c r="C11" s="168"/>
      <c r="D11" s="168"/>
      <c r="E11" s="168"/>
      <c r="F11" s="168"/>
      <c r="G11" s="168" t="s">
        <v>12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72"/>
      <c r="BJ11" s="168" t="s">
        <v>21</v>
      </c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 t="s">
        <v>22</v>
      </c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 t="s">
        <v>23</v>
      </c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</row>
    <row r="12" spans="1:161" ht="61.5" customHeight="1" thickBo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2"/>
      <c r="BJ12" s="168" t="s">
        <v>24</v>
      </c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 t="s">
        <v>25</v>
      </c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 t="s">
        <v>26</v>
      </c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 t="s">
        <v>27</v>
      </c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 t="s">
        <v>28</v>
      </c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 t="s">
        <v>29</v>
      </c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 t="s">
        <v>30</v>
      </c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</row>
    <row r="13" spans="1:161" ht="12.75" customHeight="1" thickBot="1">
      <c r="A13" s="156">
        <v>1</v>
      </c>
      <c r="B13" s="156"/>
      <c r="C13" s="156"/>
      <c r="D13" s="156"/>
      <c r="E13" s="156"/>
      <c r="F13" s="156"/>
      <c r="G13" s="156">
        <v>2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69"/>
      <c r="BJ13" s="156">
        <v>3</v>
      </c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>
        <v>4</v>
      </c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>
        <v>5</v>
      </c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>
        <v>6</v>
      </c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>
        <v>7</v>
      </c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>
        <v>8</v>
      </c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>
        <v>9</v>
      </c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</row>
    <row r="14" spans="1:161" s="5" customFormat="1" ht="13.5" customHeight="1">
      <c r="A14" s="157" t="s">
        <v>4</v>
      </c>
      <c r="B14" s="158"/>
      <c r="C14" s="158"/>
      <c r="D14" s="158"/>
      <c r="E14" s="158"/>
      <c r="F14" s="159"/>
      <c r="G14" s="4"/>
      <c r="H14" s="160" t="s">
        <v>36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1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>
        <f>CW15+CW30+CW31</f>
        <v>208787.93300000002</v>
      </c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6"/>
      <c r="DJ14" s="167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5"/>
    </row>
    <row r="15" spans="1:161" s="44" customFormat="1" ht="26.25" customHeight="1">
      <c r="A15" s="137" t="s">
        <v>5</v>
      </c>
      <c r="B15" s="138"/>
      <c r="C15" s="138"/>
      <c r="D15" s="138"/>
      <c r="E15" s="138"/>
      <c r="F15" s="139"/>
      <c r="G15" s="6"/>
      <c r="H15" s="140" t="s">
        <v>37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1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6"/>
      <c r="CW15" s="134">
        <f>CW16+CW23</f>
        <v>208787.93300000002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6"/>
      <c r="DJ15" s="147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9"/>
    </row>
    <row r="16" spans="1:171" s="44" customFormat="1" ht="24" customHeight="1">
      <c r="A16" s="137"/>
      <c r="B16" s="138"/>
      <c r="C16" s="138"/>
      <c r="D16" s="138"/>
      <c r="E16" s="138"/>
      <c r="F16" s="139"/>
      <c r="G16" s="6"/>
      <c r="H16" s="140" t="s">
        <v>31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1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6"/>
      <c r="CW16" s="150">
        <f>SUM(CW17:DI22)</f>
        <v>140380.54</v>
      </c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2"/>
      <c r="DJ16" s="15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4"/>
      <c r="FO16" s="45"/>
    </row>
    <row r="17" spans="1:171" s="44" customFormat="1" ht="24" customHeight="1">
      <c r="A17" s="81" t="s">
        <v>91</v>
      </c>
      <c r="B17" s="82"/>
      <c r="C17" s="82"/>
      <c r="D17" s="82"/>
      <c r="E17" s="82"/>
      <c r="F17" s="82"/>
      <c r="G17" s="6"/>
      <c r="H17" s="83" t="s">
        <v>100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2"/>
      <c r="CW17" s="84">
        <v>18227.59</v>
      </c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6"/>
      <c r="DJ17" s="80">
        <v>1.24</v>
      </c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 t="s">
        <v>108</v>
      </c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>
        <v>1</v>
      </c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O17" s="45"/>
    </row>
    <row r="18" spans="1:171" s="44" customFormat="1" ht="34.5" customHeight="1">
      <c r="A18" s="81" t="s">
        <v>32</v>
      </c>
      <c r="B18" s="82"/>
      <c r="C18" s="82"/>
      <c r="D18" s="82"/>
      <c r="E18" s="82"/>
      <c r="F18" s="82"/>
      <c r="G18" s="6"/>
      <c r="H18" s="83" t="s">
        <v>101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49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2"/>
      <c r="CW18" s="84">
        <v>30485.66</v>
      </c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6"/>
      <c r="DJ18" s="80">
        <v>5.9</v>
      </c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 t="s">
        <v>109</v>
      </c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>
        <v>1</v>
      </c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O18" s="45"/>
    </row>
    <row r="19" spans="1:171" s="44" customFormat="1" ht="24" customHeight="1">
      <c r="A19" s="81" t="s">
        <v>33</v>
      </c>
      <c r="B19" s="82"/>
      <c r="C19" s="82"/>
      <c r="D19" s="82"/>
      <c r="E19" s="82"/>
      <c r="F19" s="82"/>
      <c r="G19" s="6"/>
      <c r="H19" s="83" t="s">
        <v>106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49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2"/>
      <c r="CW19" s="84">
        <v>11061.75</v>
      </c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6"/>
      <c r="DJ19" s="80">
        <v>3.4</v>
      </c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 t="s">
        <v>110</v>
      </c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>
        <v>0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O19" s="45"/>
    </row>
    <row r="20" spans="1:171" s="44" customFormat="1" ht="33.75" customHeight="1">
      <c r="A20" s="81" t="s">
        <v>92</v>
      </c>
      <c r="B20" s="82"/>
      <c r="C20" s="82"/>
      <c r="D20" s="82"/>
      <c r="E20" s="82"/>
      <c r="F20" s="82"/>
      <c r="G20" s="6"/>
      <c r="H20" s="83" t="s">
        <v>107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49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2"/>
      <c r="CW20" s="84">
        <v>11879.55</v>
      </c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6"/>
      <c r="DJ20" s="80">
        <v>1.43</v>
      </c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 t="s">
        <v>111</v>
      </c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>
        <v>1</v>
      </c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O20" s="45"/>
    </row>
    <row r="21" spans="1:171" s="44" customFormat="1" ht="24" customHeight="1">
      <c r="A21" s="81" t="s">
        <v>93</v>
      </c>
      <c r="B21" s="82"/>
      <c r="C21" s="82"/>
      <c r="D21" s="82"/>
      <c r="E21" s="82"/>
      <c r="F21" s="82"/>
      <c r="G21" s="6"/>
      <c r="H21" s="83" t="s">
        <v>112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49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2"/>
      <c r="CW21" s="84">
        <v>10467.17</v>
      </c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6"/>
      <c r="DJ21" s="80">
        <v>9.04</v>
      </c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 t="s">
        <v>113</v>
      </c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>
        <v>1</v>
      </c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O21" s="45"/>
    </row>
    <row r="22" spans="1:171" s="44" customFormat="1" ht="24" customHeight="1">
      <c r="A22" s="81" t="s">
        <v>76</v>
      </c>
      <c r="B22" s="82"/>
      <c r="C22" s="82"/>
      <c r="D22" s="82"/>
      <c r="E22" s="82"/>
      <c r="F22" s="82"/>
      <c r="G22" s="6"/>
      <c r="H22" s="83" t="s">
        <v>117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2"/>
      <c r="CW22" s="84">
        <v>58258.82</v>
      </c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6"/>
      <c r="DJ22" s="80">
        <v>16.4</v>
      </c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 t="s">
        <v>110</v>
      </c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>
        <v>1</v>
      </c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O22" s="45"/>
    </row>
    <row r="23" spans="1:161" s="44" customFormat="1" ht="12">
      <c r="A23" s="81" t="s">
        <v>6</v>
      </c>
      <c r="B23" s="82"/>
      <c r="C23" s="82"/>
      <c r="D23" s="82"/>
      <c r="E23" s="82"/>
      <c r="F23" s="125"/>
      <c r="G23" s="46"/>
      <c r="H23" s="126" t="s">
        <v>77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90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5"/>
      <c r="CW23" s="134">
        <f>CW24+CW25+CW26+CW27+CW28</f>
        <v>68407.39300000001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6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44" customFormat="1" ht="24.75" customHeight="1">
      <c r="A24" s="81" t="s">
        <v>34</v>
      </c>
      <c r="B24" s="82"/>
      <c r="C24" s="82"/>
      <c r="D24" s="82"/>
      <c r="E24" s="82"/>
      <c r="F24" s="82"/>
      <c r="G24" s="46"/>
      <c r="H24" s="83" t="s">
        <v>102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7"/>
      <c r="BJ24" s="90" t="s">
        <v>103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 t="s">
        <v>104</v>
      </c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114">
        <v>17232.77</v>
      </c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5"/>
      <c r="CW24" s="84">
        <v>13656.55</v>
      </c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6"/>
      <c r="DJ24" s="88">
        <v>10.21</v>
      </c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0" t="s">
        <v>75</v>
      </c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>
        <v>1</v>
      </c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s="44" customFormat="1" ht="36.75" customHeight="1">
      <c r="A25" s="81" t="s">
        <v>121</v>
      </c>
      <c r="B25" s="82"/>
      <c r="C25" s="82"/>
      <c r="D25" s="82"/>
      <c r="E25" s="82"/>
      <c r="F25" s="82"/>
      <c r="G25" s="46"/>
      <c r="H25" s="83" t="s">
        <v>105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7"/>
      <c r="BJ25" s="90" t="s">
        <v>103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 t="s">
        <v>104</v>
      </c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114">
        <v>47707.09</v>
      </c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5"/>
      <c r="CW25" s="84">
        <v>23777.37</v>
      </c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6"/>
      <c r="DJ25" s="88">
        <v>22.262</v>
      </c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0" t="s">
        <v>75</v>
      </c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>
        <v>3</v>
      </c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44" customFormat="1" ht="36.75" customHeight="1">
      <c r="A26" s="81" t="s">
        <v>122</v>
      </c>
      <c r="B26" s="82"/>
      <c r="C26" s="82"/>
      <c r="D26" s="82"/>
      <c r="E26" s="82"/>
      <c r="F26" s="82"/>
      <c r="G26" s="46"/>
      <c r="H26" s="83" t="s">
        <v>114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7"/>
      <c r="BJ26" s="90" t="s">
        <v>115</v>
      </c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 t="s">
        <v>115</v>
      </c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114">
        <v>9927.79</v>
      </c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5"/>
      <c r="CW26" s="84">
        <v>9927.79</v>
      </c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6"/>
      <c r="DJ26" s="88">
        <v>4.76</v>
      </c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0" t="s">
        <v>116</v>
      </c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>
        <v>1</v>
      </c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</row>
    <row r="27" spans="1:161" s="44" customFormat="1" ht="30" customHeight="1">
      <c r="A27" s="81" t="s">
        <v>123</v>
      </c>
      <c r="B27" s="82"/>
      <c r="C27" s="82"/>
      <c r="D27" s="82"/>
      <c r="E27" s="82"/>
      <c r="F27" s="82"/>
      <c r="G27" s="46"/>
      <c r="H27" s="83" t="s">
        <v>118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7"/>
      <c r="BJ27" s="90" t="s">
        <v>115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 t="s">
        <v>104</v>
      </c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114">
        <v>14636.54</v>
      </c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5"/>
      <c r="CW27" s="84">
        <v>10281.253</v>
      </c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6"/>
      <c r="DJ27" s="88">
        <v>6.2</v>
      </c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0" t="s">
        <v>119</v>
      </c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>
        <v>1</v>
      </c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</row>
    <row r="28" spans="1:161" s="44" customFormat="1" ht="27.75" customHeight="1">
      <c r="A28" s="81" t="s">
        <v>124</v>
      </c>
      <c r="B28" s="82"/>
      <c r="C28" s="82"/>
      <c r="D28" s="82"/>
      <c r="E28" s="82"/>
      <c r="F28" s="82"/>
      <c r="G28" s="46"/>
      <c r="H28" s="83" t="s">
        <v>120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7"/>
      <c r="BJ28" s="90" t="s">
        <v>115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 t="s">
        <v>104</v>
      </c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114">
        <v>15045.96</v>
      </c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5"/>
      <c r="CW28" s="84">
        <v>10764.43</v>
      </c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6"/>
      <c r="DJ28" s="88">
        <v>6.4</v>
      </c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0" t="s">
        <v>110</v>
      </c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>
        <v>1</v>
      </c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s="5" customFormat="1" ht="12.75" customHeight="1">
      <c r="A29" s="99" t="s">
        <v>7</v>
      </c>
      <c r="B29" s="100"/>
      <c r="C29" s="100"/>
      <c r="D29" s="100"/>
      <c r="E29" s="100"/>
      <c r="F29" s="101"/>
      <c r="G29" s="41"/>
      <c r="H29" s="102" t="s">
        <v>35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3"/>
      <c r="BJ29" s="104">
        <v>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6"/>
      <c r="BW29" s="107">
        <v>0</v>
      </c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6"/>
      <c r="CJ29" s="93">
        <v>0</v>
      </c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5"/>
      <c r="CW29" s="96">
        <v>0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8"/>
      <c r="DJ29" s="96">
        <v>0</v>
      </c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8"/>
      <c r="DY29" s="96">
        <v>0</v>
      </c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8"/>
      <c r="EO29" s="116">
        <v>0</v>
      </c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8"/>
    </row>
    <row r="30" spans="1:161" s="5" customFormat="1" ht="12.75" customHeight="1">
      <c r="A30" s="99" t="s">
        <v>8</v>
      </c>
      <c r="B30" s="100"/>
      <c r="C30" s="100"/>
      <c r="D30" s="100"/>
      <c r="E30" s="100"/>
      <c r="F30" s="101"/>
      <c r="G30" s="41"/>
      <c r="H30" s="108" t="s">
        <v>38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10">
        <v>0</v>
      </c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2"/>
      <c r="CW30" s="110">
        <v>0</v>
      </c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2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13"/>
    </row>
    <row r="31" spans="1:161" s="5" customFormat="1" ht="14.25" customHeight="1" thickBot="1">
      <c r="A31" s="119" t="s">
        <v>9</v>
      </c>
      <c r="B31" s="120"/>
      <c r="C31" s="120"/>
      <c r="D31" s="120"/>
      <c r="E31" s="120"/>
      <c r="F31" s="121"/>
      <c r="G31" s="42"/>
      <c r="H31" s="122" t="s">
        <v>39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3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9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1">
        <v>0</v>
      </c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3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8"/>
    </row>
    <row r="32" spans="1:161" ht="6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ht="12">
      <c r="A33" s="43" t="s">
        <v>59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ht="24" customHeight="1">
      <c r="A34" s="92" t="s">
        <v>60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</row>
    <row r="35" spans="1:161" ht="24" customHeight="1">
      <c r="A35" s="92" t="s">
        <v>61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</row>
    <row r="36" spans="1:161" ht="13.5" customHeight="1">
      <c r="A36" s="92" t="s">
        <v>62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</row>
    <row r="37" spans="1:161" ht="13.5" customHeight="1">
      <c r="A37" s="89" t="s">
        <v>63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</row>
    <row r="38" spans="1:161" ht="3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16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  <row r="42" spans="1:16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</row>
  </sheetData>
  <sheetProtection/>
  <mergeCells count="171">
    <mergeCell ref="DY26:EN26"/>
    <mergeCell ref="EO26:FE26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J24:DX24"/>
    <mergeCell ref="DY24:EN24"/>
    <mergeCell ref="EO24:FE24"/>
    <mergeCell ref="A24:F24"/>
    <mergeCell ref="A20:F20"/>
    <mergeCell ref="A21:F21"/>
    <mergeCell ref="H20:BI20"/>
    <mergeCell ref="H21:BI21"/>
    <mergeCell ref="CW20:DI20"/>
    <mergeCell ref="CW21:DI21"/>
    <mergeCell ref="A19:F19"/>
    <mergeCell ref="CW17:DI17"/>
    <mergeCell ref="CW18:DI18"/>
    <mergeCell ref="CW19:DI19"/>
    <mergeCell ref="H24:BI24"/>
    <mergeCell ref="BJ24:BV24"/>
    <mergeCell ref="BW24:CI24"/>
    <mergeCell ref="CJ24:CV24"/>
    <mergeCell ref="CW24:DI24"/>
    <mergeCell ref="H19:BI19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EO16:FE16"/>
    <mergeCell ref="CJ15:CV15"/>
    <mergeCell ref="CW15:DI15"/>
    <mergeCell ref="DJ15:DX15"/>
    <mergeCell ref="DY15:EN15"/>
    <mergeCell ref="EO15:FE15"/>
    <mergeCell ref="CJ16:CV16"/>
    <mergeCell ref="CW16:DI16"/>
    <mergeCell ref="DJ16:DX16"/>
    <mergeCell ref="DY16:EN16"/>
    <mergeCell ref="A16:F16"/>
    <mergeCell ref="H16:BI16"/>
    <mergeCell ref="BJ16:BV16"/>
    <mergeCell ref="BW16:CI16"/>
    <mergeCell ref="H17:BI17"/>
    <mergeCell ref="H18:BI18"/>
    <mergeCell ref="A17:F17"/>
    <mergeCell ref="A18:F18"/>
    <mergeCell ref="EO31:FE31"/>
    <mergeCell ref="EO23:FE23"/>
    <mergeCell ref="CJ31:CV31"/>
    <mergeCell ref="CW31:DI31"/>
    <mergeCell ref="DJ31:DX31"/>
    <mergeCell ref="DY31:EN31"/>
    <mergeCell ref="CJ23:CV23"/>
    <mergeCell ref="CW23:DI23"/>
    <mergeCell ref="DJ23:DX23"/>
    <mergeCell ref="DY23:EN23"/>
    <mergeCell ref="A31:F31"/>
    <mergeCell ref="H31:BI31"/>
    <mergeCell ref="BJ31:BV31"/>
    <mergeCell ref="BW31:CI31"/>
    <mergeCell ref="CJ28:CV28"/>
    <mergeCell ref="A23:F23"/>
    <mergeCell ref="H23:BI23"/>
    <mergeCell ref="BJ23:BV23"/>
    <mergeCell ref="BW23:CI23"/>
    <mergeCell ref="A27:F27"/>
    <mergeCell ref="H27:BI27"/>
    <mergeCell ref="BJ27:BV27"/>
    <mergeCell ref="BW27:CI27"/>
    <mergeCell ref="H25:BI25"/>
    <mergeCell ref="A25:F25"/>
    <mergeCell ref="EO27:FE27"/>
    <mergeCell ref="BJ25:BV25"/>
    <mergeCell ref="BW25:CI25"/>
    <mergeCell ref="CJ25:CV25"/>
    <mergeCell ref="CW25:DI25"/>
    <mergeCell ref="CJ30:CV30"/>
    <mergeCell ref="CW30:DI30"/>
    <mergeCell ref="DJ30:DX30"/>
    <mergeCell ref="DY30:EN30"/>
    <mergeCell ref="EO30:FE30"/>
    <mergeCell ref="CJ27:CV27"/>
    <mergeCell ref="CW27:DI27"/>
    <mergeCell ref="DJ27:DX27"/>
    <mergeCell ref="DY27:EN27"/>
    <mergeCell ref="EO29:FE29"/>
    <mergeCell ref="A29:F29"/>
    <mergeCell ref="H29:BI29"/>
    <mergeCell ref="BJ29:BV29"/>
    <mergeCell ref="BW29:CI29"/>
    <mergeCell ref="A30:F30"/>
    <mergeCell ref="H30:BI30"/>
    <mergeCell ref="BJ30:BV30"/>
    <mergeCell ref="BW30:CI30"/>
    <mergeCell ref="A37:FE37"/>
    <mergeCell ref="BJ28:BV28"/>
    <mergeCell ref="BW28:CI28"/>
    <mergeCell ref="A34:FE34"/>
    <mergeCell ref="A35:FE35"/>
    <mergeCell ref="A36:FE36"/>
    <mergeCell ref="CJ29:CV29"/>
    <mergeCell ref="CW29:DI29"/>
    <mergeCell ref="DJ29:DX29"/>
    <mergeCell ref="DY29:EN29"/>
    <mergeCell ref="A28:F28"/>
    <mergeCell ref="H28:BI28"/>
    <mergeCell ref="EO28:FE28"/>
    <mergeCell ref="DY28:EN28"/>
    <mergeCell ref="DJ28:DX28"/>
    <mergeCell ref="CW28:DI28"/>
    <mergeCell ref="DJ17:DX17"/>
    <mergeCell ref="DY17:EN17"/>
    <mergeCell ref="EO17:FE17"/>
    <mergeCell ref="DJ18:DX18"/>
    <mergeCell ref="DY18:EN18"/>
    <mergeCell ref="EO18:FE18"/>
    <mergeCell ref="DJ19:DX19"/>
    <mergeCell ref="DY19:EN19"/>
    <mergeCell ref="EO19:FE19"/>
    <mergeCell ref="DJ20:DX20"/>
    <mergeCell ref="DY20:EN20"/>
    <mergeCell ref="EO20:FE20"/>
    <mergeCell ref="DJ21:DX21"/>
    <mergeCell ref="DY21:EN21"/>
    <mergeCell ref="EO21:FE21"/>
    <mergeCell ref="A22:F22"/>
    <mergeCell ref="H22:BI22"/>
    <mergeCell ref="CW22:DI22"/>
    <mergeCell ref="DJ22:DX22"/>
    <mergeCell ref="DY22:EN22"/>
    <mergeCell ref="EO22:FE22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6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J25" sqref="DJ25:DX25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41</v>
      </c>
      <c r="BY5" s="181" t="s">
        <v>78</v>
      </c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EB5" s="33" t="s">
        <v>46</v>
      </c>
      <c r="EC5" s="182" t="s">
        <v>80</v>
      </c>
      <c r="ED5" s="182"/>
      <c r="EE5" s="182"/>
      <c r="EF5" s="182"/>
      <c r="EG5" s="32" t="s">
        <v>10</v>
      </c>
    </row>
    <row r="6" spans="77:119" s="30" customFormat="1" ht="13.5" customHeight="1">
      <c r="BY6" s="183" t="s">
        <v>2</v>
      </c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</row>
    <row r="7" spans="1:161" s="30" customFormat="1" ht="13.5" customHeight="1">
      <c r="A7" s="184" t="s">
        <v>64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1:161" s="32" customFormat="1" ht="15.75">
      <c r="A8" s="184" t="s">
        <v>11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</row>
    <row r="9" ht="13.5" thickBot="1"/>
    <row r="10" spans="1:161" s="30" customFormat="1" ht="26.25" customHeight="1" thickBot="1">
      <c r="A10" s="206" t="s">
        <v>20</v>
      </c>
      <c r="B10" s="206"/>
      <c r="C10" s="206"/>
      <c r="D10" s="206"/>
      <c r="E10" s="206"/>
      <c r="F10" s="206"/>
      <c r="G10" s="206" t="s">
        <v>12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 t="s">
        <v>21</v>
      </c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7"/>
      <c r="CJ10" s="206" t="s">
        <v>22</v>
      </c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5" t="s">
        <v>23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</row>
    <row r="11" spans="1:161" s="30" customFormat="1" ht="61.5" customHeight="1" thickBo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 t="s">
        <v>24</v>
      </c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 t="s">
        <v>25</v>
      </c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7"/>
      <c r="CJ11" s="206" t="s">
        <v>26</v>
      </c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 t="s">
        <v>27</v>
      </c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5" t="s">
        <v>28</v>
      </c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 t="s">
        <v>29</v>
      </c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 t="s">
        <v>30</v>
      </c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</row>
    <row r="12" spans="1:161" s="30" customFormat="1" ht="12.75" customHeight="1" thickBot="1">
      <c r="A12" s="194">
        <v>1</v>
      </c>
      <c r="B12" s="194"/>
      <c r="C12" s="194"/>
      <c r="D12" s="194"/>
      <c r="E12" s="194"/>
      <c r="F12" s="194"/>
      <c r="G12" s="194">
        <v>2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>
        <v>3</v>
      </c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>
        <v>4</v>
      </c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5"/>
      <c r="CJ12" s="194">
        <v>5</v>
      </c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>
        <v>6</v>
      </c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204">
        <v>7</v>
      </c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>
        <v>8</v>
      </c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>
        <v>9</v>
      </c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</row>
    <row r="13" spans="1:161" s="30" customFormat="1" ht="13.5" customHeight="1">
      <c r="A13" s="196" t="s">
        <v>4</v>
      </c>
      <c r="B13" s="197"/>
      <c r="C13" s="197"/>
      <c r="D13" s="197"/>
      <c r="E13" s="197"/>
      <c r="F13" s="198"/>
      <c r="G13" s="35"/>
      <c r="H13" s="199" t="s">
        <v>36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200"/>
      <c r="BJ13" s="186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8"/>
      <c r="CW13" s="201">
        <v>145092.61</v>
      </c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3"/>
      <c r="DJ13" s="186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8"/>
    </row>
    <row r="14" spans="1:161" s="30" customFormat="1" ht="26.25" customHeight="1">
      <c r="A14" s="173" t="s">
        <v>5</v>
      </c>
      <c r="B14" s="174"/>
      <c r="C14" s="174"/>
      <c r="D14" s="174"/>
      <c r="E14" s="174"/>
      <c r="F14" s="175"/>
      <c r="G14" s="7"/>
      <c r="H14" s="192" t="s">
        <v>37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189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1"/>
      <c r="CW14" s="131">
        <v>109811.73</v>
      </c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3"/>
      <c r="DJ14" s="189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1"/>
    </row>
    <row r="15" spans="1:161" s="30" customFormat="1" ht="27" customHeight="1">
      <c r="A15" s="173"/>
      <c r="B15" s="174"/>
      <c r="C15" s="174"/>
      <c r="D15" s="174"/>
      <c r="E15" s="174"/>
      <c r="F15" s="175"/>
      <c r="G15" s="7"/>
      <c r="H15" s="192" t="s">
        <v>68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  <c r="BJ15" s="123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8"/>
      <c r="CW15" s="131">
        <f>SUM(CW16:DI24)</f>
        <v>35890.29000000001</v>
      </c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3"/>
      <c r="DJ15" s="123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8"/>
    </row>
    <row r="16" spans="1:161" s="30" customFormat="1" ht="64.5" customHeight="1">
      <c r="A16" s="173" t="s">
        <v>91</v>
      </c>
      <c r="B16" s="174"/>
      <c r="C16" s="174"/>
      <c r="D16" s="174"/>
      <c r="E16" s="174"/>
      <c r="F16" s="175"/>
      <c r="G16" s="7"/>
      <c r="H16" s="192" t="s">
        <v>81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3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131">
        <v>1266.42</v>
      </c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3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93" customHeight="1">
      <c r="A17" s="173" t="s">
        <v>32</v>
      </c>
      <c r="B17" s="174"/>
      <c r="C17" s="174"/>
      <c r="D17" s="174"/>
      <c r="E17" s="174"/>
      <c r="F17" s="175"/>
      <c r="G17" s="7"/>
      <c r="H17" s="192" t="s">
        <v>82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131">
        <v>2646.97</v>
      </c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3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73" t="s">
        <v>33</v>
      </c>
      <c r="B18" s="174"/>
      <c r="C18" s="174"/>
      <c r="D18" s="174"/>
      <c r="E18" s="174"/>
      <c r="F18" s="175"/>
      <c r="G18" s="7"/>
      <c r="H18" s="176" t="s">
        <v>83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131">
        <v>2441.61</v>
      </c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3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73" t="s">
        <v>92</v>
      </c>
      <c r="B19" s="174"/>
      <c r="C19" s="174"/>
      <c r="D19" s="174"/>
      <c r="E19" s="174"/>
      <c r="F19" s="175"/>
      <c r="G19" s="7"/>
      <c r="H19" s="176" t="s">
        <v>84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7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131">
        <v>1946.19</v>
      </c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3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52.5" customHeight="1">
      <c r="A20" s="173" t="s">
        <v>93</v>
      </c>
      <c r="B20" s="174"/>
      <c r="C20" s="174"/>
      <c r="D20" s="174"/>
      <c r="E20" s="174"/>
      <c r="F20" s="175"/>
      <c r="G20" s="7"/>
      <c r="H20" s="176" t="s">
        <v>85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7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131">
        <v>11321.28</v>
      </c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3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62.25" customHeight="1">
      <c r="A21" s="173" t="s">
        <v>76</v>
      </c>
      <c r="B21" s="174"/>
      <c r="C21" s="174"/>
      <c r="D21" s="174"/>
      <c r="E21" s="174"/>
      <c r="F21" s="175"/>
      <c r="G21" s="7"/>
      <c r="H21" s="176" t="s">
        <v>86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7"/>
      <c r="BJ21" s="37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9"/>
      <c r="CW21" s="131">
        <v>2354.15</v>
      </c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3"/>
      <c r="DJ21" s="37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30" customFormat="1" ht="62.25" customHeight="1">
      <c r="A22" s="173" t="s">
        <v>94</v>
      </c>
      <c r="B22" s="174"/>
      <c r="C22" s="174"/>
      <c r="D22" s="174"/>
      <c r="E22" s="174"/>
      <c r="F22" s="175"/>
      <c r="G22" s="7"/>
      <c r="H22" s="176" t="s">
        <v>87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7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9"/>
      <c r="CW22" s="131">
        <v>2554.63</v>
      </c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3"/>
      <c r="DJ22" s="37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30" customFormat="1" ht="62.25" customHeight="1">
      <c r="A23" s="173" t="s">
        <v>95</v>
      </c>
      <c r="B23" s="174"/>
      <c r="C23" s="174"/>
      <c r="D23" s="174"/>
      <c r="E23" s="174"/>
      <c r="F23" s="175"/>
      <c r="G23" s="7"/>
      <c r="H23" s="176" t="s">
        <v>88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7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9"/>
      <c r="CW23" s="131">
        <v>2367.36</v>
      </c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3"/>
      <c r="DJ23" s="37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30" customFormat="1" ht="62.25" customHeight="1">
      <c r="A24" s="173" t="s">
        <v>96</v>
      </c>
      <c r="B24" s="174"/>
      <c r="C24" s="174"/>
      <c r="D24" s="174"/>
      <c r="E24" s="174"/>
      <c r="F24" s="175"/>
      <c r="G24" s="7"/>
      <c r="H24" s="176" t="s">
        <v>89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7"/>
      <c r="BJ24" s="37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9"/>
      <c r="CW24" s="131">
        <v>8991.68</v>
      </c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3"/>
      <c r="DJ24" s="37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48" customFormat="1" ht="13.5" customHeight="1">
      <c r="A25" s="217" t="s">
        <v>6</v>
      </c>
      <c r="B25" s="218"/>
      <c r="C25" s="218"/>
      <c r="D25" s="218"/>
      <c r="E25" s="218"/>
      <c r="F25" s="219"/>
      <c r="G25" s="47"/>
      <c r="H25" s="176" t="s">
        <v>74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217" t="s">
        <v>90</v>
      </c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9"/>
      <c r="BW25" s="217" t="s">
        <v>90</v>
      </c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9"/>
      <c r="CJ25" s="131" t="s">
        <v>90</v>
      </c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3"/>
      <c r="CW25" s="131" t="s">
        <v>90</v>
      </c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3"/>
      <c r="DJ25" s="215" t="s">
        <v>69</v>
      </c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 t="s">
        <v>69</v>
      </c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6" t="s">
        <v>69</v>
      </c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</row>
    <row r="26" spans="1:161" s="30" customFormat="1" ht="12.75" customHeight="1">
      <c r="A26" s="173" t="s">
        <v>7</v>
      </c>
      <c r="B26" s="174"/>
      <c r="C26" s="174"/>
      <c r="D26" s="174"/>
      <c r="E26" s="174"/>
      <c r="F26" s="175"/>
      <c r="G26" s="7"/>
      <c r="H26" s="176" t="s">
        <v>35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7"/>
      <c r="BJ26" s="212">
        <v>2013</v>
      </c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4"/>
      <c r="BW26" s="212">
        <v>2016</v>
      </c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131">
        <f>7491.44+CW26</f>
        <v>96896.73</v>
      </c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3"/>
      <c r="CW26" s="131">
        <v>89405.29</v>
      </c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3"/>
      <c r="DJ26" s="133">
        <v>4.33</v>
      </c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179" t="s">
        <v>97</v>
      </c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208">
        <v>45</v>
      </c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10"/>
    </row>
    <row r="27" spans="1:161" s="30" customFormat="1" ht="12.75" customHeight="1">
      <c r="A27" s="173" t="s">
        <v>8</v>
      </c>
      <c r="B27" s="174"/>
      <c r="C27" s="174"/>
      <c r="D27" s="174"/>
      <c r="E27" s="174"/>
      <c r="F27" s="175"/>
      <c r="G27" s="7"/>
      <c r="H27" s="176" t="s">
        <v>38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7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31">
        <v>0</v>
      </c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3"/>
      <c r="CW27" s="131">
        <v>0</v>
      </c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3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3"/>
    </row>
    <row r="28" spans="1:161" s="30" customFormat="1" ht="14.25" customHeight="1">
      <c r="A28" s="173" t="s">
        <v>9</v>
      </c>
      <c r="B28" s="174"/>
      <c r="C28" s="174"/>
      <c r="D28" s="174"/>
      <c r="E28" s="174"/>
      <c r="F28" s="175"/>
      <c r="G28" s="7"/>
      <c r="H28" s="176" t="s">
        <v>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7"/>
      <c r="BJ28" s="123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>
        <f>CW29+CW30</f>
        <v>12250.3164</v>
      </c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3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8"/>
    </row>
    <row r="29" spans="1:161" s="30" customFormat="1" ht="33" customHeight="1">
      <c r="A29" s="173" t="s">
        <v>65</v>
      </c>
      <c r="B29" s="174"/>
      <c r="C29" s="174"/>
      <c r="D29" s="174"/>
      <c r="E29" s="174"/>
      <c r="F29" s="175"/>
      <c r="G29" s="7"/>
      <c r="H29" s="176" t="s">
        <v>98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7"/>
      <c r="BJ29" s="129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29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1">
        <v>1498.09606</v>
      </c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3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85"/>
    </row>
    <row r="30" spans="1:161" s="30" customFormat="1" ht="27.75" customHeight="1">
      <c r="A30" s="173" t="s">
        <v>66</v>
      </c>
      <c r="B30" s="174"/>
      <c r="C30" s="174"/>
      <c r="D30" s="174"/>
      <c r="E30" s="174"/>
      <c r="F30" s="175"/>
      <c r="G30" s="7"/>
      <c r="H30" s="176" t="s">
        <v>99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7"/>
      <c r="BJ30" s="129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1">
        <v>10752.22034</v>
      </c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3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85"/>
    </row>
    <row r="31" ht="6.75" customHeight="1"/>
    <row r="32" s="36" customFormat="1" ht="11.25">
      <c r="A32" s="36" t="s">
        <v>40</v>
      </c>
    </row>
    <row r="33" spans="1:161" s="36" customFormat="1" ht="24" customHeight="1">
      <c r="A33" s="178" t="s">
        <v>42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</row>
    <row r="34" spans="1:161" s="36" customFormat="1" ht="24" customHeight="1">
      <c r="A34" s="178" t="s">
        <v>43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</row>
    <row r="35" spans="1:161" s="36" customFormat="1" ht="13.5" customHeight="1">
      <c r="A35" s="178" t="s">
        <v>44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</row>
    <row r="36" spans="1:161" s="36" customFormat="1" ht="13.5" customHeight="1">
      <c r="A36" s="180" t="s">
        <v>45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</row>
    <row r="37" ht="3" customHeight="1"/>
  </sheetData>
  <sheetProtection/>
  <mergeCells count="122">
    <mergeCell ref="CW20:DI20"/>
    <mergeCell ref="CW19:DI19"/>
    <mergeCell ref="A18:F18"/>
    <mergeCell ref="A19:F19"/>
    <mergeCell ref="H19:BI19"/>
    <mergeCell ref="H16:BI16"/>
    <mergeCell ref="CW16:DI16"/>
    <mergeCell ref="A17:F17"/>
    <mergeCell ref="H17:BI17"/>
    <mergeCell ref="CW17:DI17"/>
    <mergeCell ref="CW21:DI21"/>
    <mergeCell ref="A20:F20"/>
    <mergeCell ref="H18:BI18"/>
    <mergeCell ref="CW18:DI18"/>
    <mergeCell ref="H20:BI20"/>
    <mergeCell ref="A30:F30"/>
    <mergeCell ref="H30:BI30"/>
    <mergeCell ref="A28:F28"/>
    <mergeCell ref="H28:BI28"/>
    <mergeCell ref="A29:F29"/>
    <mergeCell ref="A21:F21"/>
    <mergeCell ref="H21:BI21"/>
    <mergeCell ref="DJ30:DX30"/>
    <mergeCell ref="EO25:FE25"/>
    <mergeCell ref="A25:F25"/>
    <mergeCell ref="H25:BI25"/>
    <mergeCell ref="CW25:DI25"/>
    <mergeCell ref="DJ25:DX25"/>
    <mergeCell ref="BJ25:BV25"/>
    <mergeCell ref="BW25:CI25"/>
    <mergeCell ref="CJ25:CV25"/>
    <mergeCell ref="DY25:EN25"/>
    <mergeCell ref="DY30:EN30"/>
    <mergeCell ref="EO30:FE30"/>
    <mergeCell ref="CJ30:CV30"/>
    <mergeCell ref="H29:BI29"/>
    <mergeCell ref="BJ29:BV29"/>
    <mergeCell ref="BW29:CI29"/>
    <mergeCell ref="CW29:DI29"/>
    <mergeCell ref="CJ29:CV29"/>
    <mergeCell ref="BJ30:BV30"/>
    <mergeCell ref="BW30:CI30"/>
    <mergeCell ref="CW30:DI30"/>
    <mergeCell ref="DJ26:DX26"/>
    <mergeCell ref="BJ26:BV26"/>
    <mergeCell ref="BW26:CI26"/>
    <mergeCell ref="CJ26:CV26"/>
    <mergeCell ref="BJ28:BV28"/>
    <mergeCell ref="BW28:CI28"/>
    <mergeCell ref="CJ28:CV28"/>
    <mergeCell ref="CW28:DI28"/>
    <mergeCell ref="CJ27:CV27"/>
    <mergeCell ref="EO26:FE26"/>
    <mergeCell ref="A10:F11"/>
    <mergeCell ref="G10:BI11"/>
    <mergeCell ref="BJ10:CI10"/>
    <mergeCell ref="CJ10:DI10"/>
    <mergeCell ref="A26:F26"/>
    <mergeCell ref="H26:BI26"/>
    <mergeCell ref="CW26:DI26"/>
    <mergeCell ref="A15:F15"/>
    <mergeCell ref="A16:F16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H15:BI15"/>
    <mergeCell ref="CW15:DI15"/>
    <mergeCell ref="CW14:DI14"/>
    <mergeCell ref="BJ13:CV15"/>
    <mergeCell ref="BJ12:BV12"/>
    <mergeCell ref="BW12:CI12"/>
    <mergeCell ref="DJ13:FE15"/>
    <mergeCell ref="A14:F14"/>
    <mergeCell ref="H14:BI14"/>
    <mergeCell ref="DJ27:DX27"/>
    <mergeCell ref="DY27:EN27"/>
    <mergeCell ref="A27:F27"/>
    <mergeCell ref="H27:BI27"/>
    <mergeCell ref="BJ27:BV27"/>
    <mergeCell ref="BW27:CI27"/>
    <mergeCell ref="EO27:FE27"/>
    <mergeCell ref="A36:FE36"/>
    <mergeCell ref="BY5:DO5"/>
    <mergeCell ref="EC5:EF5"/>
    <mergeCell ref="BY6:DO6"/>
    <mergeCell ref="A8:FE8"/>
    <mergeCell ref="A7:FE7"/>
    <mergeCell ref="CW27:DI27"/>
    <mergeCell ref="EO28:FE28"/>
    <mergeCell ref="DY28:EN28"/>
    <mergeCell ref="EO29:FE29"/>
    <mergeCell ref="A22:F22"/>
    <mergeCell ref="H22:BI22"/>
    <mergeCell ref="CW22:DI22"/>
    <mergeCell ref="A33:FE33"/>
    <mergeCell ref="A34:FE34"/>
    <mergeCell ref="A35:FE35"/>
    <mergeCell ref="DJ29:DX29"/>
    <mergeCell ref="DY29:EN29"/>
    <mergeCell ref="DJ28:DX28"/>
    <mergeCell ref="DY26:EN26"/>
    <mergeCell ref="A23:F23"/>
    <mergeCell ref="H23:BI23"/>
    <mergeCell ref="CW23:DI23"/>
    <mergeCell ref="H24:BI24"/>
    <mergeCell ref="CW24:DI24"/>
    <mergeCell ref="A24:F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2018-06-25T09:23:11Z</dcterms:modified>
  <cp:category/>
  <cp:version/>
  <cp:contentType/>
  <cp:contentStatus/>
</cp:coreProperties>
</file>