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отреб.хар-ки" sheetId="1" r:id="rId1"/>
    <sheet name="Программа СН" sheetId="2" r:id="rId2"/>
    <sheet name="ПКВ" sheetId="3" r:id="rId3"/>
  </sheets>
  <externalReferences>
    <externalReference r:id="rId6"/>
  </externalReferences>
  <definedNames>
    <definedName name="_xlnm.Print_Titles" localSheetId="2">'ПКВ'!$10:$11</definedName>
    <definedName name="_xlnm.Print_Area" localSheetId="2">'ПКВ'!$A$1:$FE$34</definedName>
  </definedNames>
  <calcPr fullCalcOnLoad="1"/>
</workbook>
</file>

<file path=xl/sharedStrings.xml><?xml version="1.0" encoding="utf-8"?>
<sst xmlns="http://schemas.openxmlformats.org/spreadsheetml/2006/main" count="208" uniqueCount="137">
  <si>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</si>
  <si>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</si>
  <si>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</si>
  <si>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</si>
  <si>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</si>
  <si>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</si>
  <si>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</si>
  <si>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</si>
  <si>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</si>
  <si>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</si>
  <si>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</si>
  <si>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</si>
  <si>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</si>
  <si>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</si>
  <si>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</si>
  <si>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</si>
  <si>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</si>
  <si>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</si>
  <si>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</si>
  <si>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</si>
  <si>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</si>
  <si>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</si>
  <si>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</si>
  <si>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</si>
  <si>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</si>
  <si>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</si>
  <si>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</si>
  <si>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</si>
  <si>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</si>
  <si>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</si>
  <si>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</si>
  <si>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</si>
  <si>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2.2</t>
  </si>
  <si>
    <t>2.3</t>
  </si>
  <si>
    <t>2.4</t>
  </si>
  <si>
    <t>2.5</t>
  </si>
  <si>
    <t>3.1</t>
  </si>
  <si>
    <t>3.2</t>
  </si>
  <si>
    <t>реконструируемые (модернизируемые) объекты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</si>
  <si>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</si>
  <si>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</si>
  <si>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</si>
  <si>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</si>
  <si>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</si>
  <si>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</si>
  <si>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</si>
  <si>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</si>
  <si>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</si>
  <si>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</si>
  <si>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ЗАО "Газпром газораспределение Пермь"</t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</si>
  <si>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</si>
  <si>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</si>
  <si>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</si>
  <si>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</si>
  <si>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</si>
  <si>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</si>
  <si>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</si>
  <si>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</si>
  <si>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</si>
  <si>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</si>
  <si>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</si>
  <si>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</si>
  <si>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за  20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</si>
  <si>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</si>
  <si>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</si>
  <si>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</si>
  <si>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</si>
  <si>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</si>
  <si>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 и прибыли</t>
  </si>
  <si>
    <t>6.1</t>
  </si>
  <si>
    <t>6.2</t>
  </si>
  <si>
    <t>6.3</t>
  </si>
  <si>
    <t>МПа</t>
  </si>
  <si>
    <t xml:space="preserve">эксплуатируемых ЗАО "Газпром газораспределение Пермь" на 2012-2014 годы за счет средств специальной надбавки. </t>
  </si>
  <si>
    <t>в том числе объекты капитального строительства (основные стройки)</t>
  </si>
  <si>
    <t>2,1</t>
  </si>
  <si>
    <t>2,2</t>
  </si>
  <si>
    <t>Строительство ДП АСДУ ГС. Диспетчерский пункт автоматизированной системы диспетчерского управления ГРС (ДП АСДУ ГС)</t>
  </si>
  <si>
    <t>2,3</t>
  </si>
  <si>
    <t>2,4</t>
  </si>
  <si>
    <t>2,5</t>
  </si>
  <si>
    <t>3,1</t>
  </si>
  <si>
    <t>2013</t>
  </si>
  <si>
    <t xml:space="preserve"> -</t>
  </si>
  <si>
    <t>14</t>
  </si>
  <si>
    <t>Строительство ДП АСДУ ГС. Диспетчерский пункт автоматизированной системы диспетчерского управления ГРС (ДП АСДУ ГС) г.Пермь, ул.Петропавловская, 43.</t>
  </si>
  <si>
    <t>Перекладка участка газопровода. Газопровод высокого давления.11759,31 п.м., лит.Сг, Сверловский, Индустриальный, Пермский районы от ГРС-1 до ТЭЦ-9, г.Пермь, инв.№0600001177</t>
  </si>
  <si>
    <t>Техническое перевооружение дюкера через р.Лысьва, протяженностью 4884м д720-1053,5 м д630-2772м  д500-1057,5 м (прокладка  второй нитки, замена участка существующего подводного перехода, замена существующих отключающих устройств Ду 300 и Ду 500мм). Газопровод высокого давления подземный от ГРС до ЛМЗ, г.Лысьва, инв.№ 1010000082</t>
  </si>
  <si>
    <t xml:space="preserve">Перекладка газопровода. Год ввода-1989, газопровод стальной ,  ду 200, 100мм, протяженностью 1570 м. Газопровод среднего давления УТТ (управление трубопроводного транспорта)-Куеда, инв. № 0000000136. </t>
  </si>
  <si>
    <t>Техническое пересвооружение участка газопровода  от  ул.Островского до ГРП-5, L= 1,07м  с увеличением  диаметра. Газопровод Ворошилова до ГРП-5 г.Александровск, ул.Ворошилова, инв. № 0201001629.</t>
  </si>
  <si>
    <t>2015</t>
  </si>
  <si>
    <t xml:space="preserve">0,6-1,2 </t>
  </si>
  <si>
    <t xml:space="preserve">0,3-0,6 </t>
  </si>
  <si>
    <t xml:space="preserve">0,005-0,3 </t>
  </si>
  <si>
    <t xml:space="preserve">до 0,005 </t>
  </si>
  <si>
    <t>Автомобиль УАЗ-390995 -13 ед.</t>
  </si>
  <si>
    <t>Земельный участок, общая площадь 1050 кв.м, г.Пермь, ул.Советская, д.51а, Исполнительная дирекция</t>
  </si>
  <si>
    <t>Нежилое помещение, площадью 974,6 кв.м г.Пермь ул. Советская, 51а, Исполнительная дирекция</t>
  </si>
  <si>
    <t>50-500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</si>
  <si>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</si>
  <si>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 xml:space="preserve">Распределительный газопровод  низкого давления уч-к № 8 в г. Кудымкар Пермского края </t>
  </si>
  <si>
    <t>63-160</t>
  </si>
  <si>
    <t>Газопровод высокого и низкого давления по ул. Гоголя в г. Усолье Пермского края (закольцовка).</t>
  </si>
  <si>
    <t>Газопровод высокого давления 1,2 МПа ГРС-2 г. Краснокамск Пермского края (3-я очередь).</t>
  </si>
  <si>
    <t>Распределительные газопроводы п. Северный Коммунар Сивинского района Пермского края</t>
  </si>
  <si>
    <t>Распределительные газопроводы п. Ильинский Ильинского района Пермского края</t>
  </si>
  <si>
    <t>2.6</t>
  </si>
  <si>
    <t>Межпоселковый газопровод высокого давления с. Шлыки - с. Пихтовка Частинского района Пермского края</t>
  </si>
  <si>
    <t>2.7</t>
  </si>
  <si>
    <t>Распределительные газопроводы с. Нердва Карагайского района Пермского края</t>
  </si>
  <si>
    <t>2.8</t>
  </si>
  <si>
    <t>Распределительные газопроводы д. Н.Галино Верещагинского района Пермского края</t>
  </si>
  <si>
    <t>2.9</t>
  </si>
  <si>
    <t>Строительство газопроводов и газификация жилых домов в микрорайоне Средняя Курья г.Перми по улицам: ул.Борцов Революции, ул.Конечная, ул.Лабинская, ул.Рыбацкая, ул.Сборная, ул.Средняя, ул.Торфяная, ул.6-я Линия</t>
  </si>
  <si>
    <t>2.10</t>
  </si>
  <si>
    <t>Газопровод среднего давления от ГГРП-11Г по ул. Ветлужской, 150 до ГРП-ОК в в/ч 63196 г. Перми</t>
  </si>
  <si>
    <t>2.11</t>
  </si>
  <si>
    <t xml:space="preserve">Распределительный газопровод Сылвенского поселения (м-н Куликовка) Пермского района </t>
  </si>
  <si>
    <t>2.12</t>
  </si>
  <si>
    <t>Распределительные газопроводы с. Янычи Пермского района</t>
  </si>
  <si>
    <t>2.13</t>
  </si>
  <si>
    <t>Газификация земельных участков, выделяемых многодетным семьям- газоснабжение Фроловского сельского поселения</t>
  </si>
  <si>
    <t>2.14</t>
  </si>
  <si>
    <t>Распределительный газопровод низкого давления в с. Крылово Осинского муниципального района Пермского края</t>
  </si>
  <si>
    <t>2.15</t>
  </si>
  <si>
    <t>Распределительные газопроводы с.Енапаево Октябрьского района</t>
  </si>
  <si>
    <t>Газопровод среднего давления и распределительный газопровод низкого давления по ул.Урицкого, г.Чернушка Пермского края</t>
  </si>
  <si>
    <t>Распределительные газопроводы д. Шульдиха Еловского района Пермского края</t>
  </si>
  <si>
    <t>Газификация жилого квартала № 113 г. Оса</t>
  </si>
  <si>
    <t>Распределительные газопроводы с. Перебор Березовского района Пермского края</t>
  </si>
  <si>
    <t>Газификация земельных участков, выделяемых многодетным семьям- газоснабжение микрорайона Заозерье</t>
  </si>
  <si>
    <t>Новые объекты</t>
  </si>
  <si>
    <t>2.16</t>
  </si>
  <si>
    <t>2.17</t>
  </si>
  <si>
    <t>2.19</t>
  </si>
  <si>
    <t>2.20</t>
  </si>
  <si>
    <t>2014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</si>
</sst>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</numFmts>
  <fonts count="5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vertical="top"/>
      <protection/>
    </xf>
    <xf numFmtId="0" fontId="1" fillId="0" borderId="10" xfId="54" applyFont="1" applyBorder="1" applyAlignment="1">
      <alignment horizontal="left" wrapText="1"/>
      <protection/>
    </xf>
    <xf numFmtId="0" fontId="1" fillId="0" borderId="0" xfId="54" applyFont="1" applyAlignment="1">
      <alignment/>
      <protection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Border="1" applyAlignment="1">
      <alignment/>
      <protection/>
    </xf>
    <xf numFmtId="0" fontId="15" fillId="0" borderId="0" xfId="54" applyFont="1" applyAlignment="1">
      <alignment horizontal="right"/>
      <protection/>
    </xf>
    <xf numFmtId="49" fontId="15" fillId="0" borderId="0" xfId="54" applyNumberFormat="1" applyFont="1" applyBorder="1" applyAlignment="1">
      <alignment/>
      <protection/>
    </xf>
    <xf numFmtId="0" fontId="15" fillId="0" borderId="14" xfId="54" applyFont="1" applyBorder="1">
      <alignment/>
      <protection/>
    </xf>
    <xf numFmtId="0" fontId="15" fillId="0" borderId="14" xfId="54" applyFont="1" applyBorder="1" applyAlignment="1">
      <alignment horizontal="right"/>
      <protection/>
    </xf>
    <xf numFmtId="0" fontId="15" fillId="0" borderId="14" xfId="54" applyFont="1" applyBorder="1" applyAlignment="1">
      <alignment/>
      <protection/>
    </xf>
    <xf numFmtId="0" fontId="15" fillId="0" borderId="0" xfId="54" applyFont="1" applyBorder="1">
      <alignment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Border="1" applyAlignment="1">
      <alignment/>
      <protection/>
    </xf>
    <xf numFmtId="0" fontId="15" fillId="0" borderId="0" xfId="54" applyFont="1" applyFill="1" applyAlignment="1">
      <alignment horizontal="right"/>
      <protection/>
    </xf>
    <xf numFmtId="49" fontId="15" fillId="0" borderId="0" xfId="54" applyNumberFormat="1" applyFont="1" applyFill="1" applyBorder="1" applyAlignment="1">
      <alignment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1" fillId="0" borderId="0" xfId="54" applyFont="1" applyFill="1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0" fontId="16" fillId="0" borderId="0" xfId="54" applyFont="1" applyFill="1">
      <alignment/>
      <protection/>
    </xf>
    <xf numFmtId="0" fontId="1" fillId="0" borderId="0" xfId="54" applyFont="1" applyAlignment="1">
      <alignment vertical="center"/>
      <protection/>
    </xf>
    <xf numFmtId="4" fontId="1" fillId="0" borderId="0" xfId="54" applyNumberFormat="1" applyFont="1" applyAlignment="1">
      <alignment vertic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0" xfId="54" applyFont="1" applyFill="1" applyAlignment="1">
      <alignment vertical="center"/>
      <protection/>
    </xf>
    <xf numFmtId="0" fontId="2" fillId="0" borderId="17" xfId="55" applyFont="1" applyBorder="1" applyAlignment="1">
      <alignment horizontal="left" vertical="center" wrapText="1"/>
      <protection/>
    </xf>
    <xf numFmtId="0" fontId="2" fillId="0" borderId="18" xfId="55" applyFont="1" applyBorder="1" applyAlignment="1">
      <alignment horizontal="left" vertical="center" wrapText="1"/>
      <protection/>
    </xf>
    <xf numFmtId="49" fontId="2" fillId="0" borderId="13" xfId="55" applyNumberFormat="1" applyFont="1" applyBorder="1" applyAlignment="1">
      <alignment horizontal="center" vertical="center"/>
      <protection/>
    </xf>
    <xf numFmtId="49" fontId="2" fillId="0" borderId="17" xfId="55" applyNumberFormat="1" applyFont="1" applyBorder="1" applyAlignment="1">
      <alignment horizontal="center" vertical="center"/>
      <protection/>
    </xf>
    <xf numFmtId="49" fontId="2" fillId="0" borderId="18" xfId="55" applyNumberFormat="1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justify" wrapText="1"/>
      <protection/>
    </xf>
    <xf numFmtId="0" fontId="2" fillId="0" borderId="19" xfId="55" applyFont="1" applyBorder="1" applyAlignment="1">
      <alignment horizontal="left" wrapText="1"/>
      <protection/>
    </xf>
    <xf numFmtId="0" fontId="2" fillId="0" borderId="20" xfId="55" applyFont="1" applyBorder="1" applyAlignment="1">
      <alignment horizontal="left" wrapText="1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top"/>
      <protection/>
    </xf>
    <xf numFmtId="0" fontId="4" fillId="0" borderId="0" xfId="55" applyFont="1" applyAlignment="1">
      <alignment horizontal="center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wrapText="1"/>
      <protection/>
    </xf>
    <xf numFmtId="0" fontId="4" fillId="0" borderId="0" xfId="55" applyFont="1" applyAlignment="1">
      <alignment horizontal="right"/>
      <protection/>
    </xf>
    <xf numFmtId="49" fontId="4" fillId="0" borderId="14" xfId="55" applyNumberFormat="1" applyFont="1" applyBorder="1" applyAlignment="1">
      <alignment horizontal="left"/>
      <protection/>
    </xf>
    <xf numFmtId="0" fontId="16" fillId="0" borderId="0" xfId="54" applyFont="1" applyFill="1" applyAlignment="1">
      <alignment horizontal="justify"/>
      <protection/>
    </xf>
    <xf numFmtId="0" fontId="16" fillId="0" borderId="0" xfId="54" applyFont="1" applyFill="1" applyAlignment="1">
      <alignment horizontal="left"/>
      <protection/>
    </xf>
    <xf numFmtId="49" fontId="1" fillId="0" borderId="11" xfId="54" applyNumberFormat="1" applyFont="1" applyFill="1" applyBorder="1" applyAlignment="1">
      <alignment horizontal="center" vertical="center"/>
      <protection/>
    </xf>
    <xf numFmtId="49" fontId="1" fillId="0" borderId="22" xfId="54" applyNumberFormat="1" applyFont="1" applyFill="1" applyBorder="1" applyAlignment="1">
      <alignment horizontal="center" vertical="center"/>
      <protection/>
    </xf>
    <xf numFmtId="49" fontId="1" fillId="0" borderId="23" xfId="54" applyNumberFormat="1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left" vertical="center" wrapText="1"/>
    </xf>
    <xf numFmtId="49" fontId="1" fillId="0" borderId="24" xfId="54" applyNumberFormat="1" applyFont="1" applyFill="1" applyBorder="1" applyAlignment="1">
      <alignment horizontal="center" vertical="center"/>
      <protection/>
    </xf>
    <xf numFmtId="3" fontId="1" fillId="0" borderId="25" xfId="54" applyNumberFormat="1" applyFont="1" applyFill="1" applyBorder="1" applyAlignment="1">
      <alignment horizontal="center" vertical="center"/>
      <protection/>
    </xf>
    <xf numFmtId="3" fontId="1" fillId="0" borderId="22" xfId="54" applyNumberFormat="1" applyFont="1" applyFill="1" applyBorder="1" applyAlignment="1">
      <alignment horizontal="center" vertical="center"/>
      <protection/>
    </xf>
    <xf numFmtId="3" fontId="1" fillId="0" borderId="23" xfId="54" applyNumberFormat="1" applyFont="1" applyFill="1" applyBorder="1" applyAlignment="1">
      <alignment horizontal="center" vertical="center"/>
      <protection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22" xfId="54" applyFont="1" applyFill="1" applyBorder="1" applyAlignment="1">
      <alignment horizontal="center" vertical="center"/>
      <protection/>
    </xf>
    <xf numFmtId="0" fontId="1" fillId="0" borderId="23" xfId="54" applyFont="1" applyFill="1" applyBorder="1" applyAlignment="1">
      <alignment horizontal="center" vertical="center"/>
      <protection/>
    </xf>
    <xf numFmtId="0" fontId="1" fillId="0" borderId="26" xfId="54" applyFont="1" applyFill="1" applyBorder="1" applyAlignment="1">
      <alignment horizontal="center" vertical="center"/>
      <protection/>
    </xf>
    <xf numFmtId="49" fontId="1" fillId="0" borderId="11" xfId="54" applyNumberFormat="1" applyFont="1" applyFill="1" applyBorder="1" applyAlignment="1">
      <alignment horizontal="center"/>
      <protection/>
    </xf>
    <xf numFmtId="49" fontId="1" fillId="0" borderId="22" xfId="54" applyNumberFormat="1" applyFont="1" applyFill="1" applyBorder="1" applyAlignment="1">
      <alignment horizontal="center"/>
      <protection/>
    </xf>
    <xf numFmtId="49" fontId="1" fillId="0" borderId="23" xfId="54" applyNumberFormat="1" applyFont="1" applyFill="1" applyBorder="1" applyAlignment="1">
      <alignment horizontal="center"/>
      <protection/>
    </xf>
    <xf numFmtId="0" fontId="15" fillId="0" borderId="22" xfId="54" applyFont="1" applyFill="1" applyBorder="1" applyAlignment="1">
      <alignment horizontal="left" wrapText="1" indent="1"/>
      <protection/>
    </xf>
    <xf numFmtId="0" fontId="15" fillId="0" borderId="23" xfId="54" applyFont="1" applyFill="1" applyBorder="1" applyAlignment="1">
      <alignment horizontal="left" wrapText="1" indent="1"/>
      <protection/>
    </xf>
    <xf numFmtId="171" fontId="1" fillId="0" borderId="11" xfId="54" applyNumberFormat="1" applyFont="1" applyFill="1" applyBorder="1" applyAlignment="1">
      <alignment horizontal="center"/>
      <protection/>
    </xf>
    <xf numFmtId="171" fontId="1" fillId="0" borderId="22" xfId="54" applyNumberFormat="1" applyFont="1" applyFill="1" applyBorder="1" applyAlignment="1">
      <alignment horizontal="center"/>
      <protection/>
    </xf>
    <xf numFmtId="171" fontId="1" fillId="0" borderId="27" xfId="54" applyNumberFormat="1" applyFont="1" applyFill="1" applyBorder="1" applyAlignment="1">
      <alignment horizontal="center"/>
      <protection/>
    </xf>
    <xf numFmtId="171" fontId="1" fillId="0" borderId="25" xfId="54" applyNumberFormat="1" applyFont="1" applyFill="1" applyBorder="1" applyAlignment="1">
      <alignment horizontal="center"/>
      <protection/>
    </xf>
    <xf numFmtId="194" fontId="1" fillId="0" borderId="25" xfId="54" applyNumberFormat="1" applyFont="1" applyFill="1" applyBorder="1" applyAlignment="1">
      <alignment horizontal="center"/>
      <protection/>
    </xf>
    <xf numFmtId="194" fontId="1" fillId="0" borderId="22" xfId="54" applyNumberFormat="1" applyFont="1" applyFill="1" applyBorder="1" applyAlignment="1">
      <alignment horizontal="center"/>
      <protection/>
    </xf>
    <xf numFmtId="194" fontId="1" fillId="0" borderId="23" xfId="54" applyNumberFormat="1" applyFont="1" applyFill="1" applyBorder="1" applyAlignment="1">
      <alignment horizontal="center"/>
      <protection/>
    </xf>
    <xf numFmtId="194" fontId="1" fillId="0" borderId="11" xfId="54" applyNumberFormat="1" applyFont="1" applyFill="1" applyBorder="1" applyAlignment="1">
      <alignment horizontal="center"/>
      <protection/>
    </xf>
    <xf numFmtId="171" fontId="1" fillId="0" borderId="23" xfId="54" applyNumberFormat="1" applyFont="1" applyFill="1" applyBorder="1" applyAlignment="1">
      <alignment horizontal="center"/>
      <protection/>
    </xf>
    <xf numFmtId="0" fontId="1" fillId="0" borderId="14" xfId="54" applyFont="1" applyFill="1" applyBorder="1" applyAlignment="1">
      <alignment horizontal="left" wrapText="1"/>
      <protection/>
    </xf>
    <xf numFmtId="4" fontId="1" fillId="33" borderId="28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22" xfId="53" applyNumberFormat="1" applyFont="1" applyBorder="1" applyAlignment="1">
      <alignment horizontal="center" vertical="center"/>
      <protection/>
    </xf>
    <xf numFmtId="4" fontId="1" fillId="0" borderId="23" xfId="53" applyNumberFormat="1" applyFont="1" applyBorder="1" applyAlignment="1">
      <alignment horizontal="center" vertical="center"/>
      <protection/>
    </xf>
    <xf numFmtId="4" fontId="1" fillId="33" borderId="29" xfId="53" applyNumberFormat="1" applyFont="1" applyFill="1" applyBorder="1" applyAlignment="1">
      <alignment horizontal="center" vertical="center"/>
      <protection/>
    </xf>
    <xf numFmtId="0" fontId="15" fillId="0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49" fontId="1" fillId="0" borderId="30" xfId="54" applyNumberFormat="1" applyFont="1" applyFill="1" applyBorder="1" applyAlignment="1">
      <alignment horizontal="center" vertical="center"/>
      <protection/>
    </xf>
    <xf numFmtId="4" fontId="1" fillId="0" borderId="24" xfId="54" applyNumberFormat="1" applyFont="1" applyFill="1" applyBorder="1" applyAlignment="1">
      <alignment horizontal="center" vertical="center"/>
      <protection/>
    </xf>
    <xf numFmtId="4" fontId="1" fillId="0" borderId="31" xfId="54" applyNumberFormat="1" applyFont="1" applyFill="1" applyBorder="1" applyAlignment="1">
      <alignment horizontal="center" vertical="center"/>
      <protection/>
    </xf>
    <xf numFmtId="4" fontId="1" fillId="0" borderId="11" xfId="54" applyNumberFormat="1" applyFont="1" applyFill="1" applyBorder="1" applyAlignment="1">
      <alignment horizontal="center" vertical="center"/>
      <protection/>
    </xf>
    <xf numFmtId="4" fontId="1" fillId="0" borderId="22" xfId="54" applyNumberFormat="1" applyFont="1" applyFill="1" applyBorder="1" applyAlignment="1">
      <alignment horizontal="center" vertical="center"/>
      <protection/>
    </xf>
    <xf numFmtId="4" fontId="1" fillId="0" borderId="23" xfId="54" applyNumberFormat="1" applyFont="1" applyFill="1" applyBorder="1" applyAlignment="1">
      <alignment horizontal="center" vertical="center"/>
      <protection/>
    </xf>
    <xf numFmtId="49" fontId="1" fillId="0" borderId="13" xfId="54" applyNumberFormat="1" applyFont="1" applyFill="1" applyBorder="1" applyAlignment="1">
      <alignment horizontal="center" vertical="center"/>
      <protection/>
    </xf>
    <xf numFmtId="49" fontId="1" fillId="0" borderId="17" xfId="54" applyNumberFormat="1" applyFont="1" applyFill="1" applyBorder="1" applyAlignment="1">
      <alignment horizontal="center" vertical="center"/>
      <protection/>
    </xf>
    <xf numFmtId="49" fontId="1" fillId="0" borderId="18" xfId="54" applyNumberFormat="1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left" vertical="center" wrapText="1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1" fillId="33" borderId="22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1" fillId="0" borderId="22" xfId="53" applyNumberFormat="1" applyFont="1" applyFill="1" applyBorder="1" applyAlignment="1">
      <alignment horizontal="center" vertical="center"/>
      <protection/>
    </xf>
    <xf numFmtId="4" fontId="1" fillId="0" borderId="23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4" fontId="1" fillId="33" borderId="14" xfId="54" applyNumberFormat="1" applyFont="1" applyFill="1" applyBorder="1" applyAlignment="1">
      <alignment horizontal="center" vertical="center"/>
      <protection/>
    </xf>
    <xf numFmtId="4" fontId="1" fillId="33" borderId="16" xfId="54" applyNumberFormat="1" applyFont="1" applyFill="1" applyBorder="1" applyAlignment="1">
      <alignment horizontal="center" vertical="center"/>
      <protection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9" fontId="1" fillId="33" borderId="15" xfId="54" applyNumberFormat="1" applyFont="1" applyFill="1" applyBorder="1" applyAlignment="1">
      <alignment horizontal="center" vertical="center"/>
      <protection/>
    </xf>
    <xf numFmtId="49" fontId="1" fillId="33" borderId="14" xfId="54" applyNumberFormat="1" applyFont="1" applyFill="1" applyBorder="1" applyAlignment="1">
      <alignment horizontal="center" vertical="center"/>
      <protection/>
    </xf>
    <xf numFmtId="49" fontId="1" fillId="33" borderId="12" xfId="54" applyNumberFormat="1" applyFont="1" applyFill="1" applyBorder="1" applyAlignment="1">
      <alignment horizontal="center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" fontId="1" fillId="33" borderId="0" xfId="54" applyNumberFormat="1" applyFont="1" applyFill="1" applyBorder="1" applyAlignment="1">
      <alignment horizontal="center" vertical="center"/>
      <protection/>
    </xf>
    <xf numFmtId="4" fontId="1" fillId="33" borderId="32" xfId="54" applyNumberFormat="1" applyFont="1" applyFill="1" applyBorder="1" applyAlignment="1">
      <alignment horizontal="center" vertical="center"/>
      <protection/>
    </xf>
    <xf numFmtId="1" fontId="1" fillId="0" borderId="26" xfId="54" applyNumberFormat="1" applyFont="1" applyFill="1" applyBorder="1" applyAlignment="1">
      <alignment horizontal="center" vertical="center"/>
      <protection/>
    </xf>
    <xf numFmtId="188" fontId="1" fillId="0" borderId="26" xfId="54" applyNumberFormat="1" applyFont="1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 horizontal="left" vertical="center" wrapText="1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32" xfId="54" applyFont="1" applyFill="1" applyBorder="1" applyAlignment="1">
      <alignment horizontal="center" vertic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49" fontId="1" fillId="0" borderId="22" xfId="54" applyNumberFormat="1" applyFont="1" applyBorder="1" applyAlignment="1">
      <alignment horizontal="center" vertical="center"/>
      <protection/>
    </xf>
    <xf numFmtId="49" fontId="1" fillId="0" borderId="23" xfId="54" applyNumberFormat="1" applyFont="1" applyBorder="1" applyAlignment="1">
      <alignment horizontal="center" vertical="center"/>
      <protection/>
    </xf>
    <xf numFmtId="0" fontId="1" fillId="0" borderId="22" xfId="54" applyFont="1" applyBorder="1" applyAlignment="1">
      <alignment horizontal="left" vertical="center" wrapText="1"/>
      <protection/>
    </xf>
    <xf numFmtId="4" fontId="1" fillId="0" borderId="11" xfId="54" applyNumberFormat="1" applyFont="1" applyBorder="1" applyAlignment="1">
      <alignment horizontal="center" vertical="center"/>
      <protection/>
    </xf>
    <xf numFmtId="4" fontId="1" fillId="0" borderId="22" xfId="54" applyNumberFormat="1" applyFont="1" applyBorder="1" applyAlignment="1">
      <alignment horizontal="center" vertical="center"/>
      <protection/>
    </xf>
    <xf numFmtId="4" fontId="1" fillId="0" borderId="23" xfId="54" applyNumberFormat="1" applyFont="1" applyBorder="1" applyAlignment="1">
      <alignment horizontal="center" vertical="center"/>
      <protection/>
    </xf>
    <xf numFmtId="0" fontId="1" fillId="33" borderId="15" xfId="54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vertical="center"/>
      <protection/>
    </xf>
    <xf numFmtId="0" fontId="1" fillId="33" borderId="16" xfId="54" applyFont="1" applyFill="1" applyBorder="1" applyAlignment="1">
      <alignment horizontal="center" vertical="center"/>
      <protection/>
    </xf>
    <xf numFmtId="0" fontId="1" fillId="33" borderId="12" xfId="54" applyFont="1" applyFill="1" applyBorder="1" applyAlignment="1">
      <alignment horizontal="center" vertical="center"/>
      <protection/>
    </xf>
    <xf numFmtId="0" fontId="1" fillId="0" borderId="21" xfId="54" applyFont="1" applyBorder="1" applyAlignment="1">
      <alignment horizontal="center" vertical="top"/>
      <protection/>
    </xf>
    <xf numFmtId="49" fontId="1" fillId="0" borderId="10" xfId="54" applyNumberFormat="1" applyFont="1" applyBorder="1" applyAlignment="1">
      <alignment horizontal="center"/>
      <protection/>
    </xf>
    <xf numFmtId="49" fontId="1" fillId="0" borderId="19" xfId="54" applyNumberFormat="1" applyFont="1" applyBorder="1" applyAlignment="1">
      <alignment horizontal="center"/>
      <protection/>
    </xf>
    <xf numFmtId="49" fontId="1" fillId="0" borderId="20" xfId="54" applyNumberFormat="1" applyFont="1" applyBorder="1" applyAlignment="1">
      <alignment horizontal="center"/>
      <protection/>
    </xf>
    <xf numFmtId="0" fontId="1" fillId="0" borderId="19" xfId="54" applyFont="1" applyBorder="1" applyAlignment="1">
      <alignment horizontal="left" wrapText="1"/>
      <protection/>
    </xf>
    <xf numFmtId="49" fontId="1" fillId="33" borderId="12" xfId="54" applyNumberFormat="1" applyFont="1" applyFill="1" applyBorder="1" applyAlignment="1">
      <alignment horizontal="center"/>
      <protection/>
    </xf>
    <xf numFmtId="49" fontId="1" fillId="33" borderId="0" xfId="54" applyNumberFormat="1" applyFont="1" applyFill="1" applyBorder="1" applyAlignment="1">
      <alignment horizontal="center"/>
      <protection/>
    </xf>
    <xf numFmtId="4" fontId="1" fillId="33" borderId="0" xfId="54" applyNumberFormat="1" applyFont="1" applyFill="1" applyBorder="1" applyAlignment="1">
      <alignment horizontal="center"/>
      <protection/>
    </xf>
    <xf numFmtId="4" fontId="1" fillId="0" borderId="10" xfId="54" applyNumberFormat="1" applyFont="1" applyBorder="1" applyAlignment="1">
      <alignment horizontal="center"/>
      <protection/>
    </xf>
    <xf numFmtId="4" fontId="1" fillId="0" borderId="19" xfId="54" applyNumberFormat="1" applyFont="1" applyBorder="1" applyAlignment="1">
      <alignment horizontal="center"/>
      <protection/>
    </xf>
    <xf numFmtId="4" fontId="1" fillId="0" borderId="20" xfId="54" applyNumberFormat="1" applyFont="1" applyBorder="1" applyAlignment="1">
      <alignment horizontal="center"/>
      <protection/>
    </xf>
    <xf numFmtId="0" fontId="1" fillId="33" borderId="33" xfId="54" applyFont="1" applyFill="1" applyBorder="1" applyAlignment="1">
      <alignment horizontal="center"/>
      <protection/>
    </xf>
    <xf numFmtId="0" fontId="1" fillId="33" borderId="34" xfId="54" applyFont="1" applyFill="1" applyBorder="1" applyAlignment="1">
      <alignment horizontal="center"/>
      <protection/>
    </xf>
    <xf numFmtId="0" fontId="1" fillId="33" borderId="35" xfId="54" applyFont="1" applyFill="1" applyBorder="1" applyAlignment="1">
      <alignment horizontal="center"/>
      <protection/>
    </xf>
    <xf numFmtId="0" fontId="1" fillId="0" borderId="36" xfId="54" applyFont="1" applyBorder="1" applyAlignment="1">
      <alignment horizontal="center" vertical="top"/>
      <protection/>
    </xf>
    <xf numFmtId="0" fontId="1" fillId="0" borderId="21" xfId="54" applyFont="1" applyBorder="1" applyAlignment="1">
      <alignment horizontal="center" vertical="center" wrapText="1"/>
      <protection/>
    </xf>
    <xf numFmtId="49" fontId="15" fillId="0" borderId="14" xfId="54" applyNumberFormat="1" applyFont="1" applyBorder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" fillId="0" borderId="36" xfId="54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left" vertical="center"/>
      <protection/>
    </xf>
    <xf numFmtId="0" fontId="1" fillId="0" borderId="28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justify" vertical="center"/>
      <protection/>
    </xf>
    <xf numFmtId="0" fontId="6" fillId="0" borderId="0" xfId="53" applyFont="1" applyAlignment="1">
      <alignment horizontal="left" vertical="center"/>
      <protection/>
    </xf>
    <xf numFmtId="4" fontId="1" fillId="33" borderId="23" xfId="53" applyNumberFormat="1" applyFont="1" applyFill="1" applyBorder="1" applyAlignment="1">
      <alignment horizontal="center" vertical="center"/>
      <protection/>
    </xf>
    <xf numFmtId="4" fontId="1" fillId="33" borderId="33" xfId="53" applyNumberFormat="1" applyFont="1" applyFill="1" applyBorder="1" applyAlignment="1">
      <alignment horizontal="center" vertical="center"/>
      <protection/>
    </xf>
    <xf numFmtId="4" fontId="1" fillId="33" borderId="34" xfId="53" applyNumberFormat="1" applyFont="1" applyFill="1" applyBorder="1" applyAlignment="1">
      <alignment horizontal="center" vertical="center"/>
      <protection/>
    </xf>
    <xf numFmtId="4" fontId="1" fillId="33" borderId="35" xfId="53" applyNumberFormat="1" applyFont="1" applyFill="1" applyBorder="1" applyAlignment="1">
      <alignment horizontal="center" vertical="center"/>
      <protection/>
    </xf>
    <xf numFmtId="4" fontId="1" fillId="33" borderId="12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4" fontId="1" fillId="33" borderId="32" xfId="53" applyNumberFormat="1" applyFont="1" applyFill="1" applyBorder="1" applyAlignment="1">
      <alignment horizontal="center" vertical="center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22" xfId="53" applyNumberFormat="1" applyFont="1" applyBorder="1" applyAlignment="1">
      <alignment horizontal="center" vertical="center"/>
      <protection/>
    </xf>
    <xf numFmtId="49" fontId="1" fillId="0" borderId="23" xfId="53" applyNumberFormat="1" applyFont="1" applyBorder="1" applyAlignment="1">
      <alignment horizontal="center" vertical="center"/>
      <protection/>
    </xf>
    <xf numFmtId="0" fontId="1" fillId="0" borderId="22" xfId="53" applyFont="1" applyBorder="1" applyAlignment="1">
      <alignment horizontal="left" vertical="center" wrapText="1"/>
      <protection/>
    </xf>
    <xf numFmtId="0" fontId="1" fillId="0" borderId="23" xfId="53" applyFont="1" applyBorder="1" applyAlignment="1">
      <alignment horizontal="left" vertical="center" wrapText="1"/>
      <protection/>
    </xf>
    <xf numFmtId="0" fontId="1" fillId="0" borderId="21" xfId="53" applyFont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49" fontId="1" fillId="0" borderId="20" xfId="53" applyNumberFormat="1" applyFont="1" applyBorder="1" applyAlignment="1">
      <alignment horizontal="center" vertical="center"/>
      <protection/>
    </xf>
    <xf numFmtId="0" fontId="1" fillId="0" borderId="19" xfId="53" applyFont="1" applyBorder="1" applyAlignment="1">
      <alignment horizontal="left" vertical="center" wrapText="1"/>
      <protection/>
    </xf>
    <xf numFmtId="0" fontId="1" fillId="0" borderId="20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19" xfId="53" applyNumberFormat="1" applyFont="1" applyBorder="1" applyAlignment="1">
      <alignment horizontal="center" vertical="center"/>
      <protection/>
    </xf>
    <xf numFmtId="4" fontId="1" fillId="0" borderId="20" xfId="53" applyNumberFormat="1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/>
      <protection/>
    </xf>
    <xf numFmtId="0" fontId="1" fillId="0" borderId="36" xfId="53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36" xfId="53" applyFont="1" applyBorder="1" applyAlignment="1">
      <alignment horizontal="center" vertical="center" wrapText="1"/>
      <protection/>
    </xf>
    <xf numFmtId="0" fontId="1" fillId="0" borderId="26" xfId="53" applyFont="1" applyBorder="1" applyAlignment="1">
      <alignment horizontal="center" vertical="center"/>
      <protection/>
    </xf>
    <xf numFmtId="3" fontId="1" fillId="0" borderId="11" xfId="53" applyNumberFormat="1" applyFont="1" applyBorder="1" applyAlignment="1">
      <alignment horizontal="center" vertical="center"/>
      <protection/>
    </xf>
    <xf numFmtId="3" fontId="1" fillId="0" borderId="22" xfId="53" applyNumberFormat="1" applyFont="1" applyBorder="1" applyAlignment="1">
      <alignment horizontal="center" vertical="center"/>
      <protection/>
    </xf>
    <xf numFmtId="3" fontId="1" fillId="0" borderId="23" xfId="53" applyNumberFormat="1" applyFont="1" applyBorder="1" applyAlignment="1">
      <alignment horizontal="center" vertical="center"/>
      <protection/>
    </xf>
    <xf numFmtId="4" fontId="1" fillId="0" borderId="26" xfId="53" applyNumberFormat="1" applyFont="1" applyBorder="1" applyAlignment="1">
      <alignment horizontal="center" vertical="center"/>
      <protection/>
    </xf>
    <xf numFmtId="0" fontId="1" fillId="0" borderId="11" xfId="53" applyNumberFormat="1" applyFont="1" applyBorder="1" applyAlignment="1">
      <alignment horizontal="center" vertical="center"/>
      <protection/>
    </xf>
    <xf numFmtId="0" fontId="1" fillId="0" borderId="22" xfId="53" applyNumberFormat="1" applyFont="1" applyBorder="1" applyAlignment="1">
      <alignment horizontal="center" vertical="center"/>
      <protection/>
    </xf>
    <xf numFmtId="0" fontId="1" fillId="0" borderId="23" xfId="53" applyNumberFormat="1" applyFont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left" vertical="center" wrapText="1"/>
      <protection/>
    </xf>
    <xf numFmtId="0" fontId="1" fillId="0" borderId="23" xfId="53" applyFont="1" applyFill="1" applyBorder="1" applyAlignment="1">
      <alignment horizontal="left" vertical="center" wrapText="1"/>
      <protection/>
    </xf>
    <xf numFmtId="3" fontId="1" fillId="0" borderId="26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di\Downloads\&#1059;&#1050;&#1057;&#1048;-2%20&#1079;&#1072;%204%20&#1082;&#1074;.%202014%20&#1075;.%20&#1047;&#1040;&#1054;%20&#1043;&#1043;&#1056;%20&#1055;&#1077;&#1088;&#1084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Форма 21_сводная форма"/>
      <sheetName val="Форма 22"/>
      <sheetName val="Форма 23"/>
      <sheetName val="Форма 24"/>
      <sheetName val="Форма 25"/>
      <sheetName val="Форма 26"/>
      <sheetName val="Форма 27"/>
      <sheetName val="Форма 28"/>
      <sheetName val="Форма 29"/>
      <sheetName val="Форма 30"/>
      <sheetName val="Форма 31"/>
      <sheetName val="Форма 32"/>
      <sheetName val="Форма 33"/>
      <sheetName val="Форма 34"/>
    </sheetNames>
    <sheetDataSet>
      <sheetData sheetId="3">
        <row r="14">
          <cell r="I14">
            <v>6415.430850000001</v>
          </cell>
        </row>
        <row r="103">
          <cell r="I103">
            <v>2620.47199</v>
          </cell>
        </row>
        <row r="132">
          <cell r="S132">
            <v>5443.03523</v>
          </cell>
        </row>
        <row r="155">
          <cell r="S155">
            <v>2507.51275</v>
          </cell>
        </row>
        <row r="195">
          <cell r="S195">
            <v>2146.78778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DO15" sqref="DO15"/>
    </sheetView>
  </sheetViews>
  <sheetFormatPr defaultColWidth="0.85546875" defaultRowHeight="12.75"/>
  <cols>
    <col min="1" max="16384" width="0.85546875" style="10" customWidth="1"/>
  </cols>
  <sheetData>
    <row r="1" s="8" customFormat="1" ht="12">
      <c r="DA1" s="9" t="s">
        <v>51</v>
      </c>
    </row>
    <row r="2" s="8" customFormat="1" ht="12">
      <c r="DA2" s="9" t="s">
        <v>0</v>
      </c>
    </row>
    <row r="3" s="8" customFormat="1" ht="12">
      <c r="DA3" s="9" t="s">
        <v>1</v>
      </c>
    </row>
    <row r="6" spans="1:105" ht="14.25">
      <c r="A6" s="70" t="s">
        <v>52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</row>
    <row r="7" spans="1:105" ht="14.25">
      <c r="A7" s="70" t="s">
        <v>53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</row>
    <row r="8" spans="23:81" ht="28.5" customHeight="1">
      <c r="W8" s="72" t="s">
        <v>49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3" t="s">
        <v>50</v>
      </c>
      <c r="BR8" s="73"/>
      <c r="BS8" s="73"/>
      <c r="BT8" s="73"/>
      <c r="BU8" s="73"/>
      <c r="BV8" s="73"/>
      <c r="BW8" s="73"/>
      <c r="BX8" s="74" t="s">
        <v>84</v>
      </c>
      <c r="BY8" s="74"/>
      <c r="BZ8" s="74"/>
      <c r="CA8" s="11" t="s">
        <v>10</v>
      </c>
      <c r="CB8" s="12"/>
      <c r="CC8" s="12"/>
    </row>
    <row r="9" spans="23:68" ht="12.75">
      <c r="W9" s="69" t="s">
        <v>2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</row>
    <row r="10" spans="1:105" ht="14.25">
      <c r="A10" s="70" t="s">
        <v>54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</row>
    <row r="12" ht="13.5" thickBot="1"/>
    <row r="13" spans="1:105" ht="27.75" customHeight="1" thickBot="1">
      <c r="A13" s="71" t="s">
        <v>12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 t="s">
        <v>3</v>
      </c>
      <c r="BU13" s="71"/>
      <c r="BV13" s="71"/>
      <c r="BW13" s="71"/>
      <c r="BX13" s="71"/>
      <c r="BY13" s="71"/>
      <c r="BZ13" s="71"/>
      <c r="CA13" s="71"/>
      <c r="CB13" s="71"/>
      <c r="CC13" s="71"/>
      <c r="CD13" s="71" t="s">
        <v>13</v>
      </c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</row>
    <row r="14" spans="1:105" ht="13.5" thickBot="1">
      <c r="A14" s="65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>
        <v>2</v>
      </c>
      <c r="BU14" s="65"/>
      <c r="BV14" s="65"/>
      <c r="BW14" s="65"/>
      <c r="BX14" s="65"/>
      <c r="BY14" s="65"/>
      <c r="BZ14" s="65"/>
      <c r="CA14" s="65"/>
      <c r="CB14" s="65"/>
      <c r="CC14" s="65"/>
      <c r="CD14" s="65">
        <v>3</v>
      </c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</row>
    <row r="15" spans="1:105" ht="27.75" customHeight="1" thickBot="1">
      <c r="A15" s="13"/>
      <c r="B15" s="57" t="s">
        <v>60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8"/>
      <c r="BT15" s="59" t="s">
        <v>14</v>
      </c>
      <c r="BU15" s="60"/>
      <c r="BV15" s="60"/>
      <c r="BW15" s="60"/>
      <c r="BX15" s="60"/>
      <c r="BY15" s="60"/>
      <c r="BZ15" s="60"/>
      <c r="CA15" s="60"/>
      <c r="CB15" s="60"/>
      <c r="CC15" s="61"/>
      <c r="CD15" s="66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8"/>
    </row>
    <row r="16" spans="1:105" ht="27.75" customHeight="1" thickBot="1">
      <c r="A16" s="14"/>
      <c r="B16" s="57" t="s">
        <v>55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8"/>
      <c r="BT16" s="59" t="s">
        <v>72</v>
      </c>
      <c r="BU16" s="60"/>
      <c r="BV16" s="60"/>
      <c r="BW16" s="60"/>
      <c r="BX16" s="60"/>
      <c r="BY16" s="60"/>
      <c r="BZ16" s="60"/>
      <c r="CA16" s="60"/>
      <c r="CB16" s="60"/>
      <c r="CC16" s="61"/>
      <c r="CD16" s="62" t="s">
        <v>91</v>
      </c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4"/>
    </row>
    <row r="17" spans="1:105" ht="27.75" customHeight="1" thickBot="1">
      <c r="A17" s="14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8"/>
      <c r="BT17" s="59" t="s">
        <v>72</v>
      </c>
      <c r="BU17" s="60"/>
      <c r="BV17" s="60"/>
      <c r="BW17" s="60"/>
      <c r="BX17" s="60"/>
      <c r="BY17" s="60"/>
      <c r="BZ17" s="60"/>
      <c r="CA17" s="60"/>
      <c r="CB17" s="60"/>
      <c r="CC17" s="61"/>
      <c r="CD17" s="62" t="s">
        <v>92</v>
      </c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4"/>
    </row>
    <row r="18" spans="1:105" ht="27.75" customHeight="1" thickBot="1">
      <c r="A18" s="14"/>
      <c r="B18" s="57" t="s">
        <v>57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8"/>
      <c r="BT18" s="59" t="s">
        <v>72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62" t="s">
        <v>93</v>
      </c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4"/>
    </row>
    <row r="19" spans="1:105" ht="27.75" customHeight="1">
      <c r="A19" s="14"/>
      <c r="B19" s="57" t="s">
        <v>58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8"/>
      <c r="BT19" s="59" t="s">
        <v>72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62" t="s">
        <v>94</v>
      </c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4"/>
    </row>
    <row r="20" spans="1:105" ht="27" customHeight="1" thickBot="1">
      <c r="A20" s="15"/>
      <c r="B20" s="48" t="s">
        <v>59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9"/>
      <c r="BT20" s="50" t="s">
        <v>15</v>
      </c>
      <c r="BU20" s="51"/>
      <c r="BV20" s="51"/>
      <c r="BW20" s="51"/>
      <c r="BX20" s="51"/>
      <c r="BY20" s="51"/>
      <c r="BZ20" s="51"/>
      <c r="CA20" s="51"/>
      <c r="CB20" s="51"/>
      <c r="CC20" s="52"/>
      <c r="CD20" s="53" t="s">
        <v>16</v>
      </c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5"/>
    </row>
    <row r="21" ht="6" customHeight="1"/>
    <row r="22" spans="1:105" ht="33.75" customHeight="1">
      <c r="A22" s="56" t="s">
        <v>61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</row>
    <row r="23" ht="3" customHeight="1"/>
  </sheetData>
  <sheetProtection/>
  <mergeCells count="32">
    <mergeCell ref="W9:BP9"/>
    <mergeCell ref="A10:DA10"/>
    <mergeCell ref="A13:BS13"/>
    <mergeCell ref="BT13:CC13"/>
    <mergeCell ref="CD13:DA13"/>
    <mergeCell ref="A6:DA6"/>
    <mergeCell ref="A7:DA7"/>
    <mergeCell ref="W8:BP8"/>
    <mergeCell ref="BQ8:BW8"/>
    <mergeCell ref="BX8:BZ8"/>
    <mergeCell ref="A14:BS14"/>
    <mergeCell ref="BT14:CC14"/>
    <mergeCell ref="CD14:DA14"/>
    <mergeCell ref="B15:BS15"/>
    <mergeCell ref="BT15:CC15"/>
    <mergeCell ref="CD15:DA15"/>
    <mergeCell ref="B16:BS16"/>
    <mergeCell ref="BT16:CC16"/>
    <mergeCell ref="CD16:DA16"/>
    <mergeCell ref="B17:BS17"/>
    <mergeCell ref="BT17:CC17"/>
    <mergeCell ref="CD17:DA17"/>
    <mergeCell ref="B20:BS20"/>
    <mergeCell ref="BT20:CC20"/>
    <mergeCell ref="CD20:DA20"/>
    <mergeCell ref="A22:DA22"/>
    <mergeCell ref="B18:BS18"/>
    <mergeCell ref="BT18:CC18"/>
    <mergeCell ref="CD18:DA18"/>
    <mergeCell ref="B19:BS19"/>
    <mergeCell ref="BT19:CC19"/>
    <mergeCell ref="CD19:DA1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51"/>
  <sheetViews>
    <sheetView tabSelected="1" view="pageBreakPreview" zoomScaleSheetLayoutView="100" zoomScalePageLayoutView="0" workbookViewId="0" topLeftCell="A1">
      <selection activeCell="CW15" sqref="CW15:DI15"/>
    </sheetView>
  </sheetViews>
  <sheetFormatPr defaultColWidth="0.85546875" defaultRowHeight="12.75"/>
  <cols>
    <col min="1" max="16384" width="0.85546875" style="1" customWidth="1"/>
  </cols>
  <sheetData>
    <row r="1" ht="12">
      <c r="FE1" s="2" t="s">
        <v>17</v>
      </c>
    </row>
    <row r="2" ht="12">
      <c r="FE2" s="2" t="s">
        <v>0</v>
      </c>
    </row>
    <row r="3" ht="12">
      <c r="FE3" s="2" t="s">
        <v>1</v>
      </c>
    </row>
    <row r="5" spans="75:136" s="16" customFormat="1" ht="12">
      <c r="BW5" s="17" t="s">
        <v>18</v>
      </c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EB5" s="19"/>
      <c r="EC5" s="20"/>
      <c r="ED5" s="20"/>
      <c r="EE5" s="20"/>
      <c r="EF5" s="20"/>
    </row>
    <row r="6" spans="19:138" s="16" customFormat="1" ht="12"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 t="s">
        <v>73</v>
      </c>
      <c r="BX6" s="25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8"/>
      <c r="EC6" s="29"/>
      <c r="ED6" s="29"/>
      <c r="EE6" s="29"/>
      <c r="EF6" s="29"/>
      <c r="EG6" s="25"/>
      <c r="EH6" s="25"/>
    </row>
    <row r="7" spans="66:136" s="16" customFormat="1" ht="12">
      <c r="BN7" s="21"/>
      <c r="BO7" s="21"/>
      <c r="BP7" s="21"/>
      <c r="BQ7" s="21"/>
      <c r="BR7" s="21"/>
      <c r="BS7" s="21"/>
      <c r="BT7" s="21"/>
      <c r="BU7" s="21"/>
      <c r="BV7" s="21"/>
      <c r="BW7" s="22"/>
      <c r="BX7" s="21"/>
      <c r="BY7" s="22" t="s">
        <v>62</v>
      </c>
      <c r="BZ7" s="175" t="s">
        <v>84</v>
      </c>
      <c r="CA7" s="175"/>
      <c r="CB7" s="175"/>
      <c r="CC7" s="175"/>
      <c r="CD7" s="21" t="s">
        <v>10</v>
      </c>
      <c r="CE7" s="23"/>
      <c r="CF7" s="23"/>
      <c r="CG7" s="23"/>
      <c r="CH7" s="23"/>
      <c r="CI7" s="23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24"/>
      <c r="EB7" s="19"/>
      <c r="EC7" s="20"/>
      <c r="ED7" s="20"/>
      <c r="EE7" s="20"/>
      <c r="EF7" s="20"/>
    </row>
    <row r="8" spans="77:119" ht="13.5" customHeight="1"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61" s="16" customFormat="1" ht="12">
      <c r="A9" s="176" t="s">
        <v>19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</row>
    <row r="10" ht="12.75" thickBot="1"/>
    <row r="11" spans="1:161" ht="26.25" customHeight="1" thickBot="1">
      <c r="A11" s="174" t="s">
        <v>20</v>
      </c>
      <c r="B11" s="174"/>
      <c r="C11" s="174"/>
      <c r="D11" s="174"/>
      <c r="E11" s="174"/>
      <c r="F11" s="174"/>
      <c r="G11" s="174" t="s">
        <v>12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7"/>
      <c r="BJ11" s="174" t="s">
        <v>21</v>
      </c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 t="s">
        <v>22</v>
      </c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 t="s">
        <v>23</v>
      </c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</row>
    <row r="12" spans="1:161" ht="61.5" customHeight="1" thickBo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7"/>
      <c r="BJ12" s="174" t="s">
        <v>24</v>
      </c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 t="s">
        <v>25</v>
      </c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 t="s">
        <v>26</v>
      </c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 t="s">
        <v>27</v>
      </c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 t="s">
        <v>28</v>
      </c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 t="s">
        <v>29</v>
      </c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 t="s">
        <v>30</v>
      </c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</row>
    <row r="13" spans="1:161" ht="12.75" customHeight="1" thickBot="1">
      <c r="A13" s="159">
        <v>1</v>
      </c>
      <c r="B13" s="159"/>
      <c r="C13" s="159"/>
      <c r="D13" s="159"/>
      <c r="E13" s="159"/>
      <c r="F13" s="159"/>
      <c r="G13" s="159">
        <v>2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73"/>
      <c r="BJ13" s="159">
        <v>3</v>
      </c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>
        <v>4</v>
      </c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>
        <v>5</v>
      </c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>
        <v>6</v>
      </c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>
        <v>7</v>
      </c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>
        <v>8</v>
      </c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>
        <v>9</v>
      </c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</row>
    <row r="14" spans="1:161" s="5" customFormat="1" ht="13.5" customHeight="1">
      <c r="A14" s="160" t="s">
        <v>4</v>
      </c>
      <c r="B14" s="161"/>
      <c r="C14" s="161"/>
      <c r="D14" s="161"/>
      <c r="E14" s="161"/>
      <c r="F14" s="162"/>
      <c r="G14" s="4"/>
      <c r="H14" s="163" t="s">
        <v>39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4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7">
        <f>CW15+CW39+CW40</f>
        <v>367609.12</v>
      </c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9"/>
      <c r="DJ14" s="170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2"/>
    </row>
    <row r="15" spans="1:161" s="44" customFormat="1" ht="26.25" customHeight="1">
      <c r="A15" s="148" t="s">
        <v>5</v>
      </c>
      <c r="B15" s="149"/>
      <c r="C15" s="149"/>
      <c r="D15" s="149"/>
      <c r="E15" s="149"/>
      <c r="F15" s="150"/>
      <c r="G15" s="6"/>
      <c r="H15" s="151" t="s">
        <v>40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39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2"/>
      <c r="CW15" s="117">
        <f>CW16+CW35</f>
        <v>367609.12</v>
      </c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9"/>
      <c r="DJ15" s="158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7"/>
    </row>
    <row r="16" spans="1:171" s="44" customFormat="1" ht="24" customHeight="1">
      <c r="A16" s="148"/>
      <c r="B16" s="149"/>
      <c r="C16" s="149"/>
      <c r="D16" s="149"/>
      <c r="E16" s="149"/>
      <c r="F16" s="150"/>
      <c r="G16" s="6"/>
      <c r="H16" s="151" t="s">
        <v>31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39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2"/>
      <c r="CW16" s="152">
        <f>SUM(CW17:DI34)</f>
        <v>360570.33</v>
      </c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4"/>
      <c r="DJ16" s="155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7"/>
      <c r="FO16" s="45"/>
    </row>
    <row r="17" spans="1:161" s="44" customFormat="1" ht="30" customHeight="1">
      <c r="A17" s="77" t="s">
        <v>32</v>
      </c>
      <c r="B17" s="78"/>
      <c r="C17" s="78"/>
      <c r="D17" s="78"/>
      <c r="E17" s="78"/>
      <c r="F17" s="78"/>
      <c r="G17" s="46"/>
      <c r="H17" s="80" t="s">
        <v>102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145"/>
      <c r="BJ17" s="139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2"/>
      <c r="CW17" s="134">
        <v>9395.8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6"/>
      <c r="DJ17" s="91">
        <v>1.53</v>
      </c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 t="s">
        <v>101</v>
      </c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</row>
    <row r="18" spans="1:161" s="44" customFormat="1" ht="27.75" customHeight="1">
      <c r="A18" s="77" t="s">
        <v>33</v>
      </c>
      <c r="B18" s="78"/>
      <c r="C18" s="78"/>
      <c r="D18" s="78"/>
      <c r="E18" s="78"/>
      <c r="F18" s="78"/>
      <c r="G18" s="46"/>
      <c r="H18" s="80" t="s">
        <v>103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145"/>
      <c r="BJ18" s="139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2"/>
      <c r="CW18" s="134">
        <v>41594.45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6"/>
      <c r="DJ18" s="91">
        <v>4.4</v>
      </c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 t="s">
        <v>101</v>
      </c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</row>
    <row r="19" spans="1:161" s="44" customFormat="1" ht="30.75" customHeight="1">
      <c r="A19" s="77" t="s">
        <v>34</v>
      </c>
      <c r="B19" s="78"/>
      <c r="C19" s="78"/>
      <c r="D19" s="78"/>
      <c r="E19" s="78"/>
      <c r="F19" s="78"/>
      <c r="G19" s="46"/>
      <c r="H19" s="80" t="s">
        <v>104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139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2"/>
      <c r="CW19" s="134">
        <v>35552.1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6"/>
      <c r="DJ19" s="88">
        <v>10.4</v>
      </c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90"/>
      <c r="DY19" s="91" t="s">
        <v>101</v>
      </c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88">
        <v>1</v>
      </c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90"/>
    </row>
    <row r="20" spans="1:161" s="44" customFormat="1" ht="27.75" customHeight="1">
      <c r="A20" s="77" t="s">
        <v>35</v>
      </c>
      <c r="B20" s="78"/>
      <c r="C20" s="78"/>
      <c r="D20" s="78"/>
      <c r="E20" s="78"/>
      <c r="F20" s="78"/>
      <c r="G20" s="46"/>
      <c r="H20" s="80" t="s">
        <v>105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145"/>
      <c r="BJ20" s="139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2"/>
      <c r="CW20" s="134">
        <v>213.22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6"/>
      <c r="DJ20" s="88">
        <v>9.95</v>
      </c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90"/>
      <c r="DY20" s="91" t="s">
        <v>101</v>
      </c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88">
        <v>2</v>
      </c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44" customFormat="1" ht="27" customHeight="1">
      <c r="A21" s="77" t="s">
        <v>106</v>
      </c>
      <c r="B21" s="78"/>
      <c r="C21" s="78"/>
      <c r="D21" s="78"/>
      <c r="E21" s="78"/>
      <c r="F21" s="78"/>
      <c r="G21" s="46"/>
      <c r="H21" s="80" t="s">
        <v>107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139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2"/>
      <c r="CW21" s="134">
        <v>74384.24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6"/>
      <c r="DJ21" s="91">
        <v>17</v>
      </c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 t="s">
        <v>101</v>
      </c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>
        <v>1</v>
      </c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</row>
    <row r="22" spans="1:161" s="44" customFormat="1" ht="28.5" customHeight="1">
      <c r="A22" s="77" t="s">
        <v>108</v>
      </c>
      <c r="B22" s="78"/>
      <c r="C22" s="78"/>
      <c r="D22" s="78"/>
      <c r="E22" s="78"/>
      <c r="F22" s="78"/>
      <c r="G22" s="46"/>
      <c r="H22" s="80" t="s">
        <v>109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139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2"/>
      <c r="CW22" s="134">
        <v>12130.26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6"/>
      <c r="DJ22" s="144">
        <v>8.4</v>
      </c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91" t="s">
        <v>101</v>
      </c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143">
        <v>1</v>
      </c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</row>
    <row r="23" spans="1:161" s="44" customFormat="1" ht="27.75" customHeight="1">
      <c r="A23" s="77" t="s">
        <v>110</v>
      </c>
      <c r="B23" s="78"/>
      <c r="C23" s="78"/>
      <c r="D23" s="78"/>
      <c r="E23" s="78"/>
      <c r="F23" s="78"/>
      <c r="G23" s="46"/>
      <c r="H23" s="80" t="s">
        <v>111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139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2"/>
      <c r="CW23" s="134">
        <v>21721.78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6"/>
      <c r="DJ23" s="91">
        <v>7.36</v>
      </c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 t="s">
        <v>101</v>
      </c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>
        <v>1</v>
      </c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</row>
    <row r="24" spans="1:161" s="44" customFormat="1" ht="53.25" customHeight="1">
      <c r="A24" s="77" t="s">
        <v>112</v>
      </c>
      <c r="B24" s="78"/>
      <c r="C24" s="78"/>
      <c r="D24" s="78"/>
      <c r="E24" s="78"/>
      <c r="F24" s="78"/>
      <c r="G24" s="46"/>
      <c r="H24" s="80" t="s">
        <v>113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139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2"/>
      <c r="CW24" s="134">
        <f>60929.13+9098.89</f>
        <v>70028.01999999999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6"/>
      <c r="DJ24" s="91">
        <v>20.63</v>
      </c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 t="s">
        <v>101</v>
      </c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>
        <v>5</v>
      </c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</row>
    <row r="25" spans="1:161" s="47" customFormat="1" ht="24.75" customHeight="1">
      <c r="A25" s="77" t="s">
        <v>114</v>
      </c>
      <c r="B25" s="78"/>
      <c r="C25" s="78"/>
      <c r="D25" s="78"/>
      <c r="E25" s="78"/>
      <c r="F25" s="78"/>
      <c r="G25" s="46"/>
      <c r="H25" s="80" t="s">
        <v>115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139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2"/>
      <c r="CW25" s="134">
        <v>5084.09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6"/>
      <c r="DJ25" s="91">
        <v>1.5</v>
      </c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 t="s">
        <v>101</v>
      </c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</row>
    <row r="26" spans="1:161" s="44" customFormat="1" ht="28.5" customHeight="1">
      <c r="A26" s="77" t="s">
        <v>116</v>
      </c>
      <c r="B26" s="78"/>
      <c r="C26" s="78"/>
      <c r="D26" s="78"/>
      <c r="E26" s="78"/>
      <c r="F26" s="78"/>
      <c r="G26" s="46"/>
      <c r="H26" s="80" t="s">
        <v>117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139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2"/>
      <c r="CW26" s="134">
        <v>12301.53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6"/>
      <c r="DJ26" s="88">
        <v>12.25</v>
      </c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90"/>
      <c r="DY26" s="91" t="s">
        <v>101</v>
      </c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88">
        <v>2</v>
      </c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90"/>
    </row>
    <row r="27" spans="1:161" s="44" customFormat="1" ht="22.5" customHeight="1">
      <c r="A27" s="77" t="s">
        <v>118</v>
      </c>
      <c r="B27" s="78"/>
      <c r="C27" s="78"/>
      <c r="D27" s="78"/>
      <c r="E27" s="78"/>
      <c r="F27" s="78"/>
      <c r="G27" s="46"/>
      <c r="H27" s="80" t="s">
        <v>119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39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2"/>
      <c r="CW27" s="134">
        <v>20478.15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6"/>
      <c r="DJ27" s="88">
        <v>15.59</v>
      </c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90"/>
      <c r="DY27" s="91" t="s">
        <v>101</v>
      </c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88">
        <v>2</v>
      </c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90"/>
    </row>
    <row r="28" spans="1:161" s="44" customFormat="1" ht="31.5" customHeight="1">
      <c r="A28" s="77" t="s">
        <v>120</v>
      </c>
      <c r="B28" s="78"/>
      <c r="C28" s="78"/>
      <c r="D28" s="78"/>
      <c r="E28" s="78"/>
      <c r="F28" s="78"/>
      <c r="G28" s="46"/>
      <c r="H28" s="80" t="s">
        <v>121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39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2"/>
      <c r="CW28" s="134">
        <v>1690.29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6"/>
      <c r="DJ28" s="88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90"/>
      <c r="DY28" s="91" t="s">
        <v>101</v>
      </c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88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90"/>
    </row>
    <row r="29" spans="1:161" s="44" customFormat="1" ht="27" customHeight="1">
      <c r="A29" s="77" t="s">
        <v>122</v>
      </c>
      <c r="B29" s="78"/>
      <c r="C29" s="78"/>
      <c r="D29" s="78"/>
      <c r="E29" s="78"/>
      <c r="F29" s="78"/>
      <c r="G29" s="46"/>
      <c r="H29" s="80" t="s">
        <v>123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139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2"/>
      <c r="CW29" s="134">
        <v>16321.41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6"/>
      <c r="DJ29" s="91">
        <v>11.55</v>
      </c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 t="s">
        <v>101</v>
      </c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>
        <v>2</v>
      </c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</row>
    <row r="30" spans="1:161" s="44" customFormat="1" ht="24" customHeight="1">
      <c r="A30" s="77" t="s">
        <v>124</v>
      </c>
      <c r="B30" s="78"/>
      <c r="C30" s="78"/>
      <c r="D30" s="78"/>
      <c r="E30" s="78"/>
      <c r="F30" s="78"/>
      <c r="G30" s="46"/>
      <c r="H30" s="80" t="s">
        <v>125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139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2"/>
      <c r="CW30" s="134">
        <v>15047.55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6"/>
      <c r="DJ30" s="88">
        <v>17.1</v>
      </c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90"/>
      <c r="DY30" s="91" t="s">
        <v>101</v>
      </c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88">
        <v>1</v>
      </c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90"/>
    </row>
    <row r="31" spans="1:161" s="44" customFormat="1" ht="23.25" customHeight="1">
      <c r="A31" s="77" t="s">
        <v>132</v>
      </c>
      <c r="B31" s="78"/>
      <c r="C31" s="78"/>
      <c r="D31" s="78"/>
      <c r="E31" s="78"/>
      <c r="F31" s="78"/>
      <c r="G31" s="46"/>
      <c r="H31" s="80" t="s">
        <v>126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139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2"/>
      <c r="CW31" s="134">
        <v>13031.32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6"/>
      <c r="DJ31" s="88">
        <v>9.53</v>
      </c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90"/>
      <c r="DY31" s="91" t="s">
        <v>101</v>
      </c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88">
        <v>2</v>
      </c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90"/>
    </row>
    <row r="32" spans="1:161" s="44" customFormat="1" ht="24.75" customHeight="1">
      <c r="A32" s="77" t="s">
        <v>133</v>
      </c>
      <c r="B32" s="78"/>
      <c r="C32" s="78"/>
      <c r="D32" s="78"/>
      <c r="E32" s="78"/>
      <c r="F32" s="78"/>
      <c r="G32" s="46"/>
      <c r="H32" s="80" t="s">
        <v>127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139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2"/>
      <c r="CW32" s="134">
        <v>8923.2</v>
      </c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6"/>
      <c r="DJ32" s="91">
        <v>6.56</v>
      </c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 t="s">
        <v>101</v>
      </c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</row>
    <row r="33" spans="1:161" s="47" customFormat="1" ht="26.25" customHeight="1">
      <c r="A33" s="77" t="s">
        <v>134</v>
      </c>
      <c r="B33" s="78"/>
      <c r="C33" s="78"/>
      <c r="D33" s="78"/>
      <c r="E33" s="78"/>
      <c r="F33" s="78"/>
      <c r="G33" s="46"/>
      <c r="H33" s="80" t="s">
        <v>129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139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2"/>
      <c r="CW33" s="134">
        <v>238.16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6"/>
      <c r="DJ33" s="91">
        <v>11.7</v>
      </c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 t="s">
        <v>101</v>
      </c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</row>
    <row r="34" spans="1:161" s="44" customFormat="1" ht="25.5" customHeight="1">
      <c r="A34" s="77" t="s">
        <v>135</v>
      </c>
      <c r="B34" s="78"/>
      <c r="C34" s="78"/>
      <c r="D34" s="78"/>
      <c r="E34" s="78"/>
      <c r="F34" s="78"/>
      <c r="G34" s="46"/>
      <c r="H34" s="80" t="s">
        <v>130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137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3"/>
      <c r="CW34" s="134">
        <v>2434.76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6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 t="s">
        <v>101</v>
      </c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</row>
    <row r="35" spans="1:161" s="44" customFormat="1" ht="12">
      <c r="A35" s="77" t="s">
        <v>6</v>
      </c>
      <c r="B35" s="78"/>
      <c r="C35" s="78"/>
      <c r="D35" s="78"/>
      <c r="E35" s="78"/>
      <c r="F35" s="79"/>
      <c r="G35" s="46"/>
      <c r="H35" s="112" t="s">
        <v>131</v>
      </c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4" t="s">
        <v>136</v>
      </c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 t="s">
        <v>136</v>
      </c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115">
        <f>SUM(CJ36:CV37)</f>
        <v>11662.92</v>
      </c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6"/>
      <c r="CW35" s="117">
        <f>SUM(CW36:DI37)</f>
        <v>7038.79</v>
      </c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9"/>
      <c r="DJ35" s="91">
        <f>SUM(DJ36:DX37)</f>
        <v>9.229999999999999</v>
      </c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 t="s">
        <v>101</v>
      </c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>
        <v>1</v>
      </c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</row>
    <row r="36" spans="1:161" s="44" customFormat="1" ht="17.25" customHeight="1">
      <c r="A36" s="77" t="s">
        <v>36</v>
      </c>
      <c r="B36" s="78"/>
      <c r="C36" s="78"/>
      <c r="D36" s="78"/>
      <c r="E36" s="78"/>
      <c r="F36" s="79"/>
      <c r="G36" s="46"/>
      <c r="H36" s="80" t="s">
        <v>128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1" t="s">
        <v>136</v>
      </c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 t="s">
        <v>136</v>
      </c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2">
        <v>2464.73</v>
      </c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4"/>
      <c r="CW36" s="85">
        <v>1608.67</v>
      </c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7"/>
      <c r="DJ36" s="88">
        <v>0.53</v>
      </c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90"/>
      <c r="DY36" s="91" t="s">
        <v>101</v>
      </c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88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90"/>
    </row>
    <row r="37" spans="1:161" s="44" customFormat="1" ht="24" customHeight="1">
      <c r="A37" s="77" t="s">
        <v>37</v>
      </c>
      <c r="B37" s="78"/>
      <c r="C37" s="78"/>
      <c r="D37" s="78"/>
      <c r="E37" s="78"/>
      <c r="F37" s="79"/>
      <c r="G37" s="46"/>
      <c r="H37" s="80" t="s">
        <v>100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1" t="s">
        <v>136</v>
      </c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 t="s">
        <v>136</v>
      </c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2">
        <v>9198.19</v>
      </c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4"/>
      <c r="CW37" s="85">
        <v>5430.12</v>
      </c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7"/>
      <c r="DJ37" s="88">
        <v>8.7</v>
      </c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90"/>
      <c r="DY37" s="91" t="s">
        <v>101</v>
      </c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88">
        <v>1</v>
      </c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90"/>
    </row>
    <row r="38" spans="1:161" s="5" customFormat="1" ht="12.75" customHeight="1">
      <c r="A38" s="92" t="s">
        <v>7</v>
      </c>
      <c r="B38" s="93"/>
      <c r="C38" s="93"/>
      <c r="D38" s="93"/>
      <c r="E38" s="93"/>
      <c r="F38" s="94"/>
      <c r="G38" s="41"/>
      <c r="H38" s="95" t="s">
        <v>38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6"/>
      <c r="BJ38" s="97">
        <v>0</v>
      </c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9"/>
      <c r="BW38" s="100">
        <v>0</v>
      </c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9"/>
      <c r="CJ38" s="101">
        <v>0</v>
      </c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3"/>
      <c r="CW38" s="104">
        <v>0</v>
      </c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3"/>
      <c r="DJ38" s="104">
        <v>0</v>
      </c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3"/>
      <c r="DY38" s="104">
        <v>0</v>
      </c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3"/>
      <c r="EO38" s="97">
        <v>0</v>
      </c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105"/>
    </row>
    <row r="39" spans="1:161" s="5" customFormat="1" ht="12.75" customHeight="1">
      <c r="A39" s="92" t="s">
        <v>8</v>
      </c>
      <c r="B39" s="93"/>
      <c r="C39" s="93"/>
      <c r="D39" s="93"/>
      <c r="E39" s="93"/>
      <c r="F39" s="94"/>
      <c r="G39" s="41"/>
      <c r="H39" s="106" t="s">
        <v>41</v>
      </c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8">
        <v>0</v>
      </c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10"/>
      <c r="CW39" s="108">
        <v>0</v>
      </c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10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11"/>
    </row>
    <row r="40" spans="1:161" s="5" customFormat="1" ht="14.25" customHeight="1" thickBot="1">
      <c r="A40" s="120" t="s">
        <v>9</v>
      </c>
      <c r="B40" s="121"/>
      <c r="C40" s="121"/>
      <c r="D40" s="121"/>
      <c r="E40" s="121"/>
      <c r="F40" s="122"/>
      <c r="G40" s="42"/>
      <c r="H40" s="123" t="s">
        <v>42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4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6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8">
        <v>0</v>
      </c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30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31"/>
    </row>
    <row r="41" spans="1:161" ht="6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</row>
    <row r="42" spans="1:161" ht="12">
      <c r="A42" s="43" t="s">
        <v>63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</row>
    <row r="43" spans="1:161" ht="24" customHeight="1">
      <c r="A43" s="75" t="s">
        <v>64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</row>
    <row r="44" spans="1:161" ht="24" customHeight="1">
      <c r="A44" s="75" t="s">
        <v>65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</row>
    <row r="45" spans="1:161" ht="13.5" customHeight="1">
      <c r="A45" s="75" t="s">
        <v>66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</row>
    <row r="46" spans="1:161" ht="13.5" customHeight="1">
      <c r="A46" s="76" t="s">
        <v>67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</row>
    <row r="47" spans="1:161" ht="3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</row>
    <row r="48" spans="1:161" ht="1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</row>
    <row r="49" spans="1:161" ht="1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</row>
    <row r="50" spans="1:161" ht="1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</row>
    <row r="51" spans="1:161" ht="1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</row>
  </sheetData>
  <sheetProtection/>
  <mergeCells count="270">
    <mergeCell ref="DY12:EN12"/>
    <mergeCell ref="EO12:FE12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A13:F13"/>
    <mergeCell ref="G13:BI13"/>
    <mergeCell ref="BJ13:BV13"/>
    <mergeCell ref="BW13:CI13"/>
    <mergeCell ref="CW12:DI12"/>
    <mergeCell ref="DJ12:DX12"/>
    <mergeCell ref="BW12:CI12"/>
    <mergeCell ref="CJ12:CV12"/>
    <mergeCell ref="CW14:DI14"/>
    <mergeCell ref="DJ14:DX14"/>
    <mergeCell ref="DY14:EN14"/>
    <mergeCell ref="EO14:FE14"/>
    <mergeCell ref="CJ13:CV13"/>
    <mergeCell ref="CW13:DI13"/>
    <mergeCell ref="DJ13:DX13"/>
    <mergeCell ref="DY13:EN13"/>
    <mergeCell ref="A15:F15"/>
    <mergeCell ref="H15:BI15"/>
    <mergeCell ref="BJ15:BV15"/>
    <mergeCell ref="BW15:CI15"/>
    <mergeCell ref="EO13:FE13"/>
    <mergeCell ref="A14:F14"/>
    <mergeCell ref="H14:BI14"/>
    <mergeCell ref="BJ14:BV14"/>
    <mergeCell ref="BW14:CI14"/>
    <mergeCell ref="CJ14:CV14"/>
    <mergeCell ref="DJ16:DX16"/>
    <mergeCell ref="DY16:EN16"/>
    <mergeCell ref="EO16:FE16"/>
    <mergeCell ref="CJ15:CV15"/>
    <mergeCell ref="CW15:DI15"/>
    <mergeCell ref="DJ15:DX15"/>
    <mergeCell ref="DY15:EN15"/>
    <mergeCell ref="DJ17:DX17"/>
    <mergeCell ref="DY17:EN17"/>
    <mergeCell ref="EO17:FE17"/>
    <mergeCell ref="EO15:FE15"/>
    <mergeCell ref="A16:F16"/>
    <mergeCell ref="H16:BI16"/>
    <mergeCell ref="BJ16:BV16"/>
    <mergeCell ref="BW16:CI16"/>
    <mergeCell ref="CJ16:CV16"/>
    <mergeCell ref="CW16:DI16"/>
    <mergeCell ref="A17:F17"/>
    <mergeCell ref="H17:BI17"/>
    <mergeCell ref="BJ17:BV17"/>
    <mergeCell ref="BW17:CI17"/>
    <mergeCell ref="CJ17:CV17"/>
    <mergeCell ref="CW17:DI17"/>
    <mergeCell ref="CJ18:CV18"/>
    <mergeCell ref="CW18:DI18"/>
    <mergeCell ref="DJ18:DX18"/>
    <mergeCell ref="DY18:EN18"/>
    <mergeCell ref="A18:F18"/>
    <mergeCell ref="H18:BI18"/>
    <mergeCell ref="BJ18:BV18"/>
    <mergeCell ref="BW18:CI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CJ20:CV20"/>
    <mergeCell ref="CW20:DI20"/>
    <mergeCell ref="DJ20:DX20"/>
    <mergeCell ref="DY20:EN20"/>
    <mergeCell ref="A20:F20"/>
    <mergeCell ref="H20:BI20"/>
    <mergeCell ref="BJ20:BV20"/>
    <mergeCell ref="BW20:CI20"/>
    <mergeCell ref="EO20:FE20"/>
    <mergeCell ref="A21:F21"/>
    <mergeCell ref="H21:BI21"/>
    <mergeCell ref="BJ21:BV21"/>
    <mergeCell ref="BW21:CI21"/>
    <mergeCell ref="CJ21:CV21"/>
    <mergeCell ref="CW21:DI21"/>
    <mergeCell ref="DJ21:DX21"/>
    <mergeCell ref="DY21:EN21"/>
    <mergeCell ref="EO21:FE21"/>
    <mergeCell ref="CJ22:CV22"/>
    <mergeCell ref="CW22:DI22"/>
    <mergeCell ref="DJ22:DX22"/>
    <mergeCell ref="DY22:EN22"/>
    <mergeCell ref="A22:F22"/>
    <mergeCell ref="H22:BI22"/>
    <mergeCell ref="BJ22:BV22"/>
    <mergeCell ref="BW22:CI22"/>
    <mergeCell ref="EO22:FE22"/>
    <mergeCell ref="A23:F23"/>
    <mergeCell ref="H23:BI23"/>
    <mergeCell ref="BJ23:BV23"/>
    <mergeCell ref="BW23:CI23"/>
    <mergeCell ref="CJ23:CV23"/>
    <mergeCell ref="CW23:DI23"/>
    <mergeCell ref="DJ23:DX23"/>
    <mergeCell ref="DY23:EN23"/>
    <mergeCell ref="EO23:FE23"/>
    <mergeCell ref="CJ24:CV24"/>
    <mergeCell ref="CW24:DI24"/>
    <mergeCell ref="DJ24:DX24"/>
    <mergeCell ref="DY24:EN24"/>
    <mergeCell ref="A24:F24"/>
    <mergeCell ref="H24:BI24"/>
    <mergeCell ref="BJ24:BV24"/>
    <mergeCell ref="BW24:CI24"/>
    <mergeCell ref="EO24:FE24"/>
    <mergeCell ref="A25:F25"/>
    <mergeCell ref="H25:BI25"/>
    <mergeCell ref="BJ25:BV25"/>
    <mergeCell ref="BW25:CI25"/>
    <mergeCell ref="CJ25:CV25"/>
    <mergeCell ref="CW25:DI25"/>
    <mergeCell ref="DJ25:DX25"/>
    <mergeCell ref="DY25:EN25"/>
    <mergeCell ref="EO25:FE25"/>
    <mergeCell ref="CJ26:CV26"/>
    <mergeCell ref="CW26:DI26"/>
    <mergeCell ref="DJ26:DX26"/>
    <mergeCell ref="DY26:EN26"/>
    <mergeCell ref="A26:F26"/>
    <mergeCell ref="H26:BI26"/>
    <mergeCell ref="BJ26:BV26"/>
    <mergeCell ref="BW26:CI26"/>
    <mergeCell ref="EO26:FE26"/>
    <mergeCell ref="A27:F27"/>
    <mergeCell ref="H27:BI27"/>
    <mergeCell ref="BJ27:BV27"/>
    <mergeCell ref="BW27:CI27"/>
    <mergeCell ref="CJ27:CV27"/>
    <mergeCell ref="CW27:DI27"/>
    <mergeCell ref="DJ27:DX27"/>
    <mergeCell ref="DY27:EN27"/>
    <mergeCell ref="EO27:FE27"/>
    <mergeCell ref="A29:F29"/>
    <mergeCell ref="H29:BI29"/>
    <mergeCell ref="BJ29:BV29"/>
    <mergeCell ref="BW29:CI29"/>
    <mergeCell ref="CW28:DI28"/>
    <mergeCell ref="DJ28:DX28"/>
    <mergeCell ref="A28:F28"/>
    <mergeCell ref="H28:BI28"/>
    <mergeCell ref="BJ28:BV28"/>
    <mergeCell ref="BW28:CI28"/>
    <mergeCell ref="EO28:FE28"/>
    <mergeCell ref="CJ29:CV29"/>
    <mergeCell ref="CW29:DI29"/>
    <mergeCell ref="DJ29:DX29"/>
    <mergeCell ref="DY29:EN29"/>
    <mergeCell ref="EO29:FE29"/>
    <mergeCell ref="CJ28:CV28"/>
    <mergeCell ref="DY28:EN28"/>
    <mergeCell ref="EO30:FE30"/>
    <mergeCell ref="CJ30:CV30"/>
    <mergeCell ref="CW30:DI30"/>
    <mergeCell ref="DJ30:DX30"/>
    <mergeCell ref="DY30:EN30"/>
    <mergeCell ref="A30:F30"/>
    <mergeCell ref="H30:BI30"/>
    <mergeCell ref="BJ30:BV30"/>
    <mergeCell ref="BW30:CI30"/>
    <mergeCell ref="CW31:DI31"/>
    <mergeCell ref="DJ31:DX31"/>
    <mergeCell ref="DY31:EN31"/>
    <mergeCell ref="A31:F31"/>
    <mergeCell ref="H31:BI31"/>
    <mergeCell ref="BJ31:BV31"/>
    <mergeCell ref="BW31:CI31"/>
    <mergeCell ref="A32:F32"/>
    <mergeCell ref="H32:BI32"/>
    <mergeCell ref="BJ32:BV32"/>
    <mergeCell ref="BW32:CI32"/>
    <mergeCell ref="CJ32:CV32"/>
    <mergeCell ref="CW32:DI32"/>
    <mergeCell ref="CJ33:CV33"/>
    <mergeCell ref="CW33:DI33"/>
    <mergeCell ref="DJ33:DX33"/>
    <mergeCell ref="DY33:EN33"/>
    <mergeCell ref="EO33:FE33"/>
    <mergeCell ref="EO31:FE31"/>
    <mergeCell ref="DJ32:DX32"/>
    <mergeCell ref="DY32:EN32"/>
    <mergeCell ref="EO32:FE32"/>
    <mergeCell ref="CJ31:CV31"/>
    <mergeCell ref="A34:F34"/>
    <mergeCell ref="H34:BI34"/>
    <mergeCell ref="BJ34:BV34"/>
    <mergeCell ref="BW34:CI34"/>
    <mergeCell ref="A33:F33"/>
    <mergeCell ref="H33:BI33"/>
    <mergeCell ref="BJ33:BV33"/>
    <mergeCell ref="BW33:CI33"/>
    <mergeCell ref="DJ40:DX40"/>
    <mergeCell ref="DY40:EN40"/>
    <mergeCell ref="EO40:FE40"/>
    <mergeCell ref="CJ34:CV34"/>
    <mergeCell ref="CW34:DI34"/>
    <mergeCell ref="DJ34:DX34"/>
    <mergeCell ref="DY34:EN34"/>
    <mergeCell ref="A40:F40"/>
    <mergeCell ref="H40:BI40"/>
    <mergeCell ref="BJ40:BV40"/>
    <mergeCell ref="BW40:CI40"/>
    <mergeCell ref="CJ40:CV40"/>
    <mergeCell ref="CW40:DI40"/>
    <mergeCell ref="CJ35:CV35"/>
    <mergeCell ref="CW35:DI35"/>
    <mergeCell ref="DJ35:DX35"/>
    <mergeCell ref="DY35:EN35"/>
    <mergeCell ref="EO35:FE35"/>
    <mergeCell ref="EO34:FE34"/>
    <mergeCell ref="A36:F36"/>
    <mergeCell ref="H36:BI36"/>
    <mergeCell ref="BJ36:BV36"/>
    <mergeCell ref="BW36:CI36"/>
    <mergeCell ref="A35:F35"/>
    <mergeCell ref="H35:BI35"/>
    <mergeCell ref="BJ35:BV35"/>
    <mergeCell ref="BW35:CI35"/>
    <mergeCell ref="EO36:FE36"/>
    <mergeCell ref="CJ39:CV39"/>
    <mergeCell ref="CW39:DI39"/>
    <mergeCell ref="DJ39:DX39"/>
    <mergeCell ref="DY39:EN39"/>
    <mergeCell ref="EO39:FE39"/>
    <mergeCell ref="CJ36:CV36"/>
    <mergeCell ref="CW36:DI36"/>
    <mergeCell ref="DJ36:DX36"/>
    <mergeCell ref="DY36:EN36"/>
    <mergeCell ref="DY38:EN38"/>
    <mergeCell ref="EO38:FE38"/>
    <mergeCell ref="A39:F39"/>
    <mergeCell ref="H39:BI39"/>
    <mergeCell ref="BJ39:BV39"/>
    <mergeCell ref="BW39:CI39"/>
    <mergeCell ref="DJ37:DX37"/>
    <mergeCell ref="DY37:EN37"/>
    <mergeCell ref="EO37:FE37"/>
    <mergeCell ref="A38:F38"/>
    <mergeCell ref="H38:BI38"/>
    <mergeCell ref="BJ38:BV38"/>
    <mergeCell ref="BW38:CI38"/>
    <mergeCell ref="CJ38:CV38"/>
    <mergeCell ref="CW38:DI38"/>
    <mergeCell ref="DJ38:DX38"/>
    <mergeCell ref="A43:FE43"/>
    <mergeCell ref="A44:FE44"/>
    <mergeCell ref="A45:FE45"/>
    <mergeCell ref="A46:FE46"/>
    <mergeCell ref="A37:F37"/>
    <mergeCell ref="H37:BI37"/>
    <mergeCell ref="BJ37:BV37"/>
    <mergeCell ref="BW37:CI37"/>
    <mergeCell ref="CJ37:CV37"/>
    <mergeCell ref="CW37:DI37"/>
  </mergeCells>
  <printOptions/>
  <pageMargins left="0.5905511811023623" right="0.5118110236220472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SheetLayoutView="100" zoomScalePageLayoutView="0" workbookViewId="0" topLeftCell="A1">
      <selection activeCell="CD18" sqref="CD18"/>
    </sheetView>
  </sheetViews>
  <sheetFormatPr defaultColWidth="0.85546875" defaultRowHeight="12.75"/>
  <cols>
    <col min="1" max="61" width="0.85546875" style="34" customWidth="1"/>
    <col min="62" max="87" width="0.71875" style="34" customWidth="1"/>
    <col min="88" max="120" width="1.1484375" style="34" customWidth="1"/>
    <col min="121" max="168" width="0.85546875" style="34" customWidth="1"/>
    <col min="169" max="169" width="10.140625" style="34" customWidth="1"/>
    <col min="170" max="16384" width="0.85546875" style="34" customWidth="1"/>
  </cols>
  <sheetData>
    <row r="1" s="30" customFormat="1" ht="12">
      <c r="FE1" s="31" t="s">
        <v>17</v>
      </c>
    </row>
    <row r="2" s="30" customFormat="1" ht="12">
      <c r="FE2" s="31" t="s">
        <v>0</v>
      </c>
    </row>
    <row r="3" s="30" customFormat="1" ht="12">
      <c r="FE3" s="31" t="s">
        <v>1</v>
      </c>
    </row>
    <row r="5" spans="75:137" s="32" customFormat="1" ht="18.75">
      <c r="BW5" s="33" t="s">
        <v>44</v>
      </c>
      <c r="BY5" s="178" t="s">
        <v>49</v>
      </c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EB5" s="33" t="s">
        <v>50</v>
      </c>
      <c r="EC5" s="179" t="s">
        <v>84</v>
      </c>
      <c r="ED5" s="179"/>
      <c r="EE5" s="179"/>
      <c r="EF5" s="179"/>
      <c r="EG5" s="32" t="s">
        <v>10</v>
      </c>
    </row>
    <row r="6" spans="77:119" s="30" customFormat="1" ht="13.5" customHeight="1">
      <c r="BY6" s="180" t="s">
        <v>2</v>
      </c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</row>
    <row r="7" spans="1:161" s="30" customFormat="1" ht="13.5" customHeight="1">
      <c r="A7" s="181" t="s">
        <v>68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</row>
    <row r="8" spans="1:161" s="32" customFormat="1" ht="15.75">
      <c r="A8" s="181" t="s">
        <v>11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</row>
    <row r="9" ht="13.5" thickBot="1"/>
    <row r="10" spans="1:161" s="30" customFormat="1" ht="26.25" customHeight="1" thickBot="1">
      <c r="A10" s="208" t="s">
        <v>20</v>
      </c>
      <c r="B10" s="208"/>
      <c r="C10" s="208"/>
      <c r="D10" s="208"/>
      <c r="E10" s="208"/>
      <c r="F10" s="208"/>
      <c r="G10" s="208" t="s">
        <v>12</v>
      </c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 t="s">
        <v>21</v>
      </c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9"/>
      <c r="CJ10" s="208" t="s">
        <v>22</v>
      </c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7" t="s">
        <v>23</v>
      </c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</row>
    <row r="11" spans="1:161" s="30" customFormat="1" ht="61.5" customHeight="1" thickBo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 t="s">
        <v>24</v>
      </c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 t="s">
        <v>25</v>
      </c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9"/>
      <c r="CJ11" s="208" t="s">
        <v>26</v>
      </c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 t="s">
        <v>27</v>
      </c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7" t="s">
        <v>28</v>
      </c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 t="s">
        <v>29</v>
      </c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 t="s">
        <v>30</v>
      </c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</row>
    <row r="12" spans="1:161" s="30" customFormat="1" ht="12.75" customHeight="1" thickBot="1">
      <c r="A12" s="196">
        <v>1</v>
      </c>
      <c r="B12" s="196"/>
      <c r="C12" s="196"/>
      <c r="D12" s="196"/>
      <c r="E12" s="196"/>
      <c r="F12" s="196"/>
      <c r="G12" s="196">
        <v>2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>
        <v>3</v>
      </c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>
        <v>4</v>
      </c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206"/>
      <c r="CJ12" s="196">
        <v>5</v>
      </c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>
        <v>6</v>
      </c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205">
        <v>7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>
        <v>8</v>
      </c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>
        <v>9</v>
      </c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</row>
    <row r="13" spans="1:161" s="30" customFormat="1" ht="13.5" customHeight="1">
      <c r="A13" s="197" t="s">
        <v>4</v>
      </c>
      <c r="B13" s="198"/>
      <c r="C13" s="198"/>
      <c r="D13" s="198"/>
      <c r="E13" s="198"/>
      <c r="F13" s="199"/>
      <c r="G13" s="35"/>
      <c r="H13" s="200" t="s">
        <v>39</v>
      </c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1"/>
      <c r="BJ13" s="185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7"/>
      <c r="CW13" s="202">
        <v>170099.17</v>
      </c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4"/>
      <c r="DJ13" s="185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7"/>
    </row>
    <row r="14" spans="1:161" s="30" customFormat="1" ht="26.25" customHeight="1">
      <c r="A14" s="191" t="s">
        <v>5</v>
      </c>
      <c r="B14" s="192"/>
      <c r="C14" s="192"/>
      <c r="D14" s="192"/>
      <c r="E14" s="192"/>
      <c r="F14" s="193"/>
      <c r="G14" s="7"/>
      <c r="H14" s="194" t="s">
        <v>40</v>
      </c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5"/>
      <c r="BJ14" s="188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90"/>
      <c r="CW14" s="128">
        <v>73063.99</v>
      </c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30"/>
      <c r="DJ14" s="188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90"/>
    </row>
    <row r="15" spans="1:161" s="30" customFormat="1" ht="27" customHeight="1">
      <c r="A15" s="191"/>
      <c r="B15" s="192"/>
      <c r="C15" s="192"/>
      <c r="D15" s="192"/>
      <c r="E15" s="192"/>
      <c r="F15" s="193"/>
      <c r="G15" s="7"/>
      <c r="H15" s="194" t="s">
        <v>74</v>
      </c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5"/>
      <c r="BJ15" s="124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31"/>
      <c r="CW15" s="128">
        <f>SUM(CW16:DI20)</f>
        <v>19133.238599999997</v>
      </c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30"/>
      <c r="DJ15" s="124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31"/>
    </row>
    <row r="16" spans="1:161" s="30" customFormat="1" ht="48.75" customHeight="1">
      <c r="A16" s="191" t="s">
        <v>75</v>
      </c>
      <c r="B16" s="192"/>
      <c r="C16" s="192"/>
      <c r="D16" s="192"/>
      <c r="E16" s="192"/>
      <c r="F16" s="193"/>
      <c r="G16" s="7"/>
      <c r="H16" s="194" t="s">
        <v>85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5"/>
      <c r="BJ16" s="37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9"/>
      <c r="CW16" s="128">
        <f>'[1]Форма 23'!$I$14</f>
        <v>6415.430850000001</v>
      </c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30"/>
      <c r="DJ16" s="37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30" customFormat="1" ht="52.5" customHeight="1">
      <c r="A17" s="191" t="s">
        <v>76</v>
      </c>
      <c r="B17" s="192"/>
      <c r="C17" s="192"/>
      <c r="D17" s="192"/>
      <c r="E17" s="192"/>
      <c r="F17" s="193"/>
      <c r="G17" s="7"/>
      <c r="H17" s="194" t="s">
        <v>86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5"/>
      <c r="BJ17" s="37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9"/>
      <c r="CW17" s="128">
        <f>'[1]Форма 23'!$I$103</f>
        <v>2620.47199</v>
      </c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30"/>
      <c r="DJ17" s="37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30" customFormat="1" ht="88.5" customHeight="1">
      <c r="A18" s="191" t="s">
        <v>78</v>
      </c>
      <c r="B18" s="192"/>
      <c r="C18" s="192"/>
      <c r="D18" s="192"/>
      <c r="E18" s="192"/>
      <c r="F18" s="193"/>
      <c r="G18" s="7"/>
      <c r="H18" s="194" t="s">
        <v>87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5"/>
      <c r="BJ18" s="37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9"/>
      <c r="CW18" s="128">
        <f>'[1]Форма 23'!$S$132</f>
        <v>5443.03523</v>
      </c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30"/>
      <c r="DJ18" s="37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30" customFormat="1" ht="52.5" customHeight="1">
      <c r="A19" s="191" t="s">
        <v>79</v>
      </c>
      <c r="B19" s="192"/>
      <c r="C19" s="192"/>
      <c r="D19" s="192"/>
      <c r="E19" s="192"/>
      <c r="F19" s="193"/>
      <c r="G19" s="7"/>
      <c r="H19" s="194" t="s">
        <v>89</v>
      </c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5"/>
      <c r="BJ19" s="37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9"/>
      <c r="CW19" s="128">
        <f>'[1]Форма 23'!$S$155</f>
        <v>2507.51275</v>
      </c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30"/>
      <c r="DJ19" s="37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30" customFormat="1" ht="62.25" customHeight="1">
      <c r="A20" s="191" t="s">
        <v>80</v>
      </c>
      <c r="B20" s="192"/>
      <c r="C20" s="192"/>
      <c r="D20" s="192"/>
      <c r="E20" s="192"/>
      <c r="F20" s="193"/>
      <c r="G20" s="7"/>
      <c r="H20" s="194" t="s">
        <v>88</v>
      </c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5"/>
      <c r="BJ20" s="37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9"/>
      <c r="CW20" s="128">
        <f>'[1]Форма 23'!$S$195</f>
        <v>2146.78778</v>
      </c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30"/>
      <c r="DJ20" s="37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30" customFormat="1" ht="13.5" customHeight="1">
      <c r="A21" s="191" t="s">
        <v>6</v>
      </c>
      <c r="B21" s="192"/>
      <c r="C21" s="192"/>
      <c r="D21" s="192"/>
      <c r="E21" s="192"/>
      <c r="F21" s="193"/>
      <c r="G21" s="7"/>
      <c r="H21" s="194" t="s">
        <v>99</v>
      </c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5"/>
      <c r="BJ21" s="191" t="s">
        <v>82</v>
      </c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3"/>
      <c r="BW21" s="191" t="s">
        <v>90</v>
      </c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3"/>
      <c r="CJ21" s="108">
        <f>46751.08+788.77</f>
        <v>47539.85</v>
      </c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10"/>
      <c r="CW21" s="128">
        <v>28081.64</v>
      </c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30"/>
      <c r="DJ21" s="221" t="s">
        <v>83</v>
      </c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 t="s">
        <v>83</v>
      </c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0" t="s">
        <v>83</v>
      </c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</row>
    <row r="22" spans="1:161" s="30" customFormat="1" ht="46.5" customHeight="1">
      <c r="A22" s="191" t="s">
        <v>81</v>
      </c>
      <c r="B22" s="192"/>
      <c r="C22" s="192"/>
      <c r="D22" s="192"/>
      <c r="E22" s="192"/>
      <c r="F22" s="193"/>
      <c r="G22" s="7"/>
      <c r="H22" s="194" t="s">
        <v>77</v>
      </c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5"/>
      <c r="BJ22" s="191" t="s">
        <v>82</v>
      </c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3"/>
      <c r="BW22" s="191" t="s">
        <v>90</v>
      </c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3"/>
      <c r="CJ22" s="108">
        <v>25084.87</v>
      </c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10"/>
      <c r="CW22" s="128">
        <f>CW16</f>
        <v>6415.430850000001</v>
      </c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30"/>
      <c r="DJ22" s="221" t="s">
        <v>83</v>
      </c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 t="s">
        <v>83</v>
      </c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0" t="s">
        <v>83</v>
      </c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</row>
    <row r="23" spans="1:161" s="30" customFormat="1" ht="12.75" customHeight="1">
      <c r="A23" s="191" t="s">
        <v>7</v>
      </c>
      <c r="B23" s="192"/>
      <c r="C23" s="192"/>
      <c r="D23" s="192"/>
      <c r="E23" s="192"/>
      <c r="F23" s="193"/>
      <c r="G23" s="7"/>
      <c r="H23" s="194" t="s">
        <v>38</v>
      </c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5"/>
      <c r="BJ23" s="215">
        <v>2011</v>
      </c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7"/>
      <c r="BW23" s="215">
        <v>2015</v>
      </c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108">
        <v>163073.81</v>
      </c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10"/>
      <c r="CW23" s="128">
        <v>44982.35</v>
      </c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30"/>
      <c r="DJ23" s="110">
        <v>8.81</v>
      </c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0" t="s">
        <v>98</v>
      </c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1">
        <v>12</v>
      </c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3"/>
    </row>
    <row r="24" spans="1:161" s="30" customFormat="1" ht="12.75" customHeight="1">
      <c r="A24" s="191" t="s">
        <v>8</v>
      </c>
      <c r="B24" s="192"/>
      <c r="C24" s="192"/>
      <c r="D24" s="192"/>
      <c r="E24" s="192"/>
      <c r="F24" s="193"/>
      <c r="G24" s="7"/>
      <c r="H24" s="194" t="s">
        <v>41</v>
      </c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5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8">
        <v>0</v>
      </c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10"/>
      <c r="CW24" s="108">
        <v>0</v>
      </c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10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11"/>
    </row>
    <row r="25" spans="1:161" s="30" customFormat="1" ht="14.25" customHeight="1">
      <c r="A25" s="191" t="s">
        <v>9</v>
      </c>
      <c r="B25" s="192"/>
      <c r="C25" s="192"/>
      <c r="D25" s="192"/>
      <c r="E25" s="192"/>
      <c r="F25" s="193"/>
      <c r="G25" s="7"/>
      <c r="H25" s="194" t="s">
        <v>42</v>
      </c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5"/>
      <c r="BJ25" s="124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6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8">
        <v>97035.18</v>
      </c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30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31"/>
    </row>
    <row r="26" spans="1:161" s="30" customFormat="1" ht="18.75" customHeight="1">
      <c r="A26" s="191" t="s">
        <v>69</v>
      </c>
      <c r="B26" s="192"/>
      <c r="C26" s="192"/>
      <c r="D26" s="192"/>
      <c r="E26" s="192"/>
      <c r="F26" s="193"/>
      <c r="G26" s="7"/>
      <c r="H26" s="218" t="s">
        <v>95</v>
      </c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9"/>
      <c r="BJ26" s="126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6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08">
        <v>5347.58</v>
      </c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10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84"/>
    </row>
    <row r="27" spans="1:161" s="30" customFormat="1" ht="27.75" customHeight="1">
      <c r="A27" s="191" t="s">
        <v>70</v>
      </c>
      <c r="B27" s="192"/>
      <c r="C27" s="192"/>
      <c r="D27" s="192"/>
      <c r="E27" s="192"/>
      <c r="F27" s="193"/>
      <c r="G27" s="7"/>
      <c r="H27" s="218" t="s">
        <v>96</v>
      </c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9"/>
      <c r="BJ27" s="126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6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08">
        <v>15242.6</v>
      </c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10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84"/>
    </row>
    <row r="28" spans="1:161" s="30" customFormat="1" ht="27.75" customHeight="1">
      <c r="A28" s="191" t="s">
        <v>71</v>
      </c>
      <c r="B28" s="192"/>
      <c r="C28" s="192"/>
      <c r="D28" s="192"/>
      <c r="E28" s="192"/>
      <c r="F28" s="193"/>
      <c r="G28" s="7"/>
      <c r="H28" s="218" t="s">
        <v>97</v>
      </c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9"/>
      <c r="BJ28" s="126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6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08">
        <v>45020.3</v>
      </c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10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84"/>
    </row>
    <row r="29" ht="6.75" customHeight="1"/>
    <row r="30" s="36" customFormat="1" ht="11.25">
      <c r="A30" s="36" t="s">
        <v>43</v>
      </c>
    </row>
    <row r="31" spans="1:161" s="36" customFormat="1" ht="24" customHeight="1">
      <c r="A31" s="182" t="s">
        <v>45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</row>
    <row r="32" spans="1:161" s="36" customFormat="1" ht="24" customHeight="1">
      <c r="A32" s="182" t="s">
        <v>46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</row>
    <row r="33" spans="1:161" s="36" customFormat="1" ht="13.5" customHeight="1">
      <c r="A33" s="182" t="s">
        <v>47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</row>
    <row r="34" spans="1:161" s="36" customFormat="1" ht="13.5" customHeight="1">
      <c r="A34" s="183" t="s">
        <v>48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  <c r="FE34" s="183"/>
    </row>
    <row r="35" ht="3" customHeight="1"/>
  </sheetData>
  <sheetProtection/>
  <mergeCells count="128">
    <mergeCell ref="BW22:CI22"/>
    <mergeCell ref="CJ22:CV22"/>
    <mergeCell ref="A19:F19"/>
    <mergeCell ref="H19:BI19"/>
    <mergeCell ref="CW19:DI19"/>
    <mergeCell ref="EO22:FE22"/>
    <mergeCell ref="DJ22:DX22"/>
    <mergeCell ref="DY22:EN22"/>
    <mergeCell ref="A22:F22"/>
    <mergeCell ref="H22:BI22"/>
    <mergeCell ref="BJ22:BV22"/>
    <mergeCell ref="CW22:DI22"/>
    <mergeCell ref="CW20:DI20"/>
    <mergeCell ref="A16:F16"/>
    <mergeCell ref="H16:BI16"/>
    <mergeCell ref="CW16:DI16"/>
    <mergeCell ref="A17:F17"/>
    <mergeCell ref="H17:BI17"/>
    <mergeCell ref="CW17:DI17"/>
    <mergeCell ref="A18:F18"/>
    <mergeCell ref="H18:BI18"/>
    <mergeCell ref="CW18:DI18"/>
    <mergeCell ref="A27:F27"/>
    <mergeCell ref="H27:BI27"/>
    <mergeCell ref="A25:F25"/>
    <mergeCell ref="H25:BI25"/>
    <mergeCell ref="A26:F26"/>
    <mergeCell ref="A20:F20"/>
    <mergeCell ref="H20:BI20"/>
    <mergeCell ref="EO21:FE21"/>
    <mergeCell ref="A21:F21"/>
    <mergeCell ref="H21:BI21"/>
    <mergeCell ref="CW21:DI21"/>
    <mergeCell ref="DJ21:DX21"/>
    <mergeCell ref="BJ21:BV21"/>
    <mergeCell ref="BW21:CI21"/>
    <mergeCell ref="CJ21:CV21"/>
    <mergeCell ref="DY21:EN21"/>
    <mergeCell ref="EO28:FE28"/>
    <mergeCell ref="H26:BI26"/>
    <mergeCell ref="BJ26:BV26"/>
    <mergeCell ref="BW26:CI26"/>
    <mergeCell ref="CW26:DI26"/>
    <mergeCell ref="CJ26:CV26"/>
    <mergeCell ref="BJ27:BV27"/>
    <mergeCell ref="BW27:CI27"/>
    <mergeCell ref="DY28:EN28"/>
    <mergeCell ref="DJ27:DX27"/>
    <mergeCell ref="DY27:EN27"/>
    <mergeCell ref="EO27:FE27"/>
    <mergeCell ref="A28:F28"/>
    <mergeCell ref="H28:BI28"/>
    <mergeCell ref="BJ28:BV28"/>
    <mergeCell ref="BW28:CI28"/>
    <mergeCell ref="CJ28:CV28"/>
    <mergeCell ref="CW28:DI28"/>
    <mergeCell ref="DJ28:DX28"/>
    <mergeCell ref="CJ27:CV27"/>
    <mergeCell ref="CW27:DI27"/>
    <mergeCell ref="DJ23:DX23"/>
    <mergeCell ref="BJ23:BV23"/>
    <mergeCell ref="BW23:CI23"/>
    <mergeCell ref="CJ23:CV23"/>
    <mergeCell ref="BJ25:BV25"/>
    <mergeCell ref="BW25:CI25"/>
    <mergeCell ref="CJ25:CV25"/>
    <mergeCell ref="CW25:DI25"/>
    <mergeCell ref="CJ24:CV24"/>
    <mergeCell ref="DY23:EN23"/>
    <mergeCell ref="EO23:FE23"/>
    <mergeCell ref="A10:F11"/>
    <mergeCell ref="G10:BI11"/>
    <mergeCell ref="BJ10:CI10"/>
    <mergeCell ref="CJ10:DI10"/>
    <mergeCell ref="A23:F23"/>
    <mergeCell ref="H23:BI23"/>
    <mergeCell ref="CW23:DI23"/>
    <mergeCell ref="BJ12:BV12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DJ12:DX12"/>
    <mergeCell ref="DY12:EN12"/>
    <mergeCell ref="A12:F12"/>
    <mergeCell ref="G12:BI12"/>
    <mergeCell ref="BW12:CI12"/>
    <mergeCell ref="A15:F15"/>
    <mergeCell ref="H15:BI15"/>
    <mergeCell ref="CW15:DI15"/>
    <mergeCell ref="CW14:DI14"/>
    <mergeCell ref="BJ13:CV15"/>
    <mergeCell ref="EO12:FE12"/>
    <mergeCell ref="A13:F13"/>
    <mergeCell ref="H13:BI13"/>
    <mergeCell ref="CW13:DI13"/>
    <mergeCell ref="CJ12:CV12"/>
    <mergeCell ref="CW12:DI12"/>
    <mergeCell ref="DY24:EN24"/>
    <mergeCell ref="A24:F24"/>
    <mergeCell ref="H24:BI24"/>
    <mergeCell ref="BJ24:BV24"/>
    <mergeCell ref="BW24:CI24"/>
    <mergeCell ref="EO24:FE24"/>
    <mergeCell ref="A32:FE32"/>
    <mergeCell ref="A33:FE33"/>
    <mergeCell ref="A34:FE34"/>
    <mergeCell ref="CW24:DI24"/>
    <mergeCell ref="EO25:FE25"/>
    <mergeCell ref="DY25:EN25"/>
    <mergeCell ref="EO26:FE26"/>
    <mergeCell ref="DJ26:DX26"/>
    <mergeCell ref="DY26:EN26"/>
    <mergeCell ref="DJ25:DX25"/>
    <mergeCell ref="BY5:DO5"/>
    <mergeCell ref="EC5:EF5"/>
    <mergeCell ref="BY6:DO6"/>
    <mergeCell ref="A8:FE8"/>
    <mergeCell ref="A7:FE7"/>
    <mergeCell ref="A31:FE31"/>
    <mergeCell ref="DJ13:FE15"/>
    <mergeCell ref="A14:F14"/>
    <mergeCell ref="H14:BI14"/>
    <mergeCell ref="DJ24:DX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Реди Анна Львовна</cp:lastModifiedBy>
  <cp:lastPrinted>2015-04-16T06:14:14Z</cp:lastPrinted>
  <dcterms:created xsi:type="dcterms:W3CDTF">1996-10-08T23:32:33Z</dcterms:created>
  <dcterms:modified xsi:type="dcterms:W3CDTF">2018-06-25T09:39:34Z</dcterms:modified>
  <cp:category/>
  <cp:version/>
  <cp:contentType/>
  <cp:contentStatus/>
</cp:coreProperties>
</file>