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35" windowWidth="18105" windowHeight="11160" activeTab="0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Area" localSheetId="2">'ПКВ'!$A$1:$FE$35</definedName>
  </definedNames>
  <calcPr fullCalcOnLoad="1"/>
</workbook>
</file>

<file path=xl/sharedStrings.xml><?xml version="1.0" encoding="utf-8"?>
<sst xmlns="http://schemas.openxmlformats.org/spreadsheetml/2006/main" count="179" uniqueCount="114">
  <si>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</si>
  <si>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</si>
  <si>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</si>
  <si>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</si>
  <si>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</si>
  <si>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</si>
  <si>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</si>
  <si>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</si>
  <si>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</si>
  <si>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</si>
  <si>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</si>
  <si>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</si>
  <si>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</si>
  <si>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</si>
  <si>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</si>
  <si>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</si>
  <si>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</si>
  <si>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</si>
  <si>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</si>
  <si>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</si>
  <si>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</si>
  <si>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</si>
  <si>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</si>
  <si>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</si>
  <si>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</si>
  <si>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</si>
  <si>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</si>
  <si>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</si>
  <si>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</si>
  <si>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</si>
  <si>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</si>
  <si>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</si>
  <si>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</si>
  <si>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</si>
  <si>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</si>
  <si>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</si>
  <si>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</si>
  <si>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</si>
  <si>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</si>
  <si>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 xml:space="preserve"> - </t>
  </si>
  <si>
    <t>3.1</t>
  </si>
  <si>
    <t>2.1</t>
  </si>
  <si>
    <t>2.2</t>
  </si>
  <si>
    <t>2.3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</si>
  <si>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</si>
  <si>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</si>
  <si>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</si>
  <si>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</si>
  <si>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</si>
  <si>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</si>
  <si>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</si>
  <si>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</si>
  <si>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</si>
  <si>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</si>
  <si>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</si>
  <si>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</si>
  <si>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</si>
  <si>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</si>
  <si>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</si>
  <si>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</si>
  <si>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</si>
  <si>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</si>
  <si>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</si>
  <si>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</si>
  <si>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</si>
  <si>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</si>
  <si>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</si>
  <si>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</si>
  <si>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</si>
  <si>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9"/>
        <rFont val="Times New Roman"/>
        <family val="1"/>
      </rPr>
      <t>Примечание:</t>
    </r>
  </si>
  <si>
    <t>63-160</t>
  </si>
  <si>
    <t>Новые объекты</t>
  </si>
  <si>
    <t>2.9</t>
  </si>
  <si>
    <t>2.8</t>
  </si>
  <si>
    <t>2.7</t>
  </si>
  <si>
    <t>2.6</t>
  </si>
  <si>
    <t>2.5</t>
  </si>
  <si>
    <t>2.4</t>
  </si>
  <si>
    <t xml:space="preserve">в сфере оказания услуг по транспортировке газа по газораспределительным сетям </t>
  </si>
  <si>
    <t xml:space="preserve">Информация об инвестиционной программе газификации и реконструкции систем газораспределения Пермского края, </t>
  </si>
  <si>
    <t>6.2</t>
  </si>
  <si>
    <t>63-225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</si>
  <si>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</si>
  <si>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</si>
  <si>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63-110</t>
  </si>
  <si>
    <t>Межпоселковый газопровод высокого давления I категории д.Романята-д.Мартыновцы-д.Большие Корякины-с.Васильевское Ильинского района Пермского края</t>
  </si>
  <si>
    <t>Распределительные газопроводы с. Сосново Чайковского района Пермского края</t>
  </si>
  <si>
    <t xml:space="preserve">эксплуатируемых АО "Газпром газораспределение Пермь" на 2015-2017 годы за счет средств специальной надбавки. </t>
  </si>
  <si>
    <t>17</t>
  </si>
  <si>
    <t xml:space="preserve">  -</t>
  </si>
  <si>
    <t>Система газоснабжения г. Березники ( газопровод высокого давления  в составе: газопровод от ул.Свердлова по ул.Солнечной до ГРП-9, инв.№ 0200001720</t>
  </si>
  <si>
    <t>Газопровод город Пермь к котельной завода им. Ленина, Мотовилихинского района, инв. № 0600002573,</t>
  </si>
  <si>
    <t>г.Пермь, ул.Промышленная, 80 «б», 1 эт.здание ГРП, лит. «В» инв.0600000255</t>
  </si>
  <si>
    <t>Газопровод высокого давления через р.Ирень, п.Нагорный от ГРС до котельной 175 квартала г.Кунгура, инв. № 0700000655</t>
  </si>
  <si>
    <t>2-этажное кирпичное здание админстративно-бытового корпуса, г. Чернушка, ул. Ленина 70а, инв.№ 0800001873,</t>
  </si>
  <si>
    <t>Реконструкция здания по ул. Героев Хасана, 107а. Инв. № 0600000168</t>
  </si>
  <si>
    <t>2015</t>
  </si>
  <si>
    <t>Автомобиль МАЗ 6501</t>
  </si>
  <si>
    <t>6.1</t>
  </si>
  <si>
    <t>Погрузчик JCB 531-70</t>
  </si>
  <si>
    <t>6.3</t>
  </si>
  <si>
    <t>Технологическое оборудование Ravetti для работ с двухсторонним перекрытием газопровода  Ду250 до 300 под давлениеми до 12кг/см2 без отключения среды с возможностью установки байпасной линии.</t>
  </si>
  <si>
    <t>6.4</t>
  </si>
  <si>
    <t>Установка поверочная УПГА-0,6/2500-РГ (Со стендом для проверки прочности и герметичности СППГ в комплекте)</t>
  </si>
  <si>
    <t>Распределительные газопроводы д. Шумиха Нытвенского района Пермского края</t>
  </si>
  <si>
    <t>32-90</t>
  </si>
  <si>
    <t>Распределительные газопроводы д. д. Меркуши Частинского района Пермского края</t>
  </si>
  <si>
    <t xml:space="preserve">Газопровод высокого давления, ГРПБ, газопровод низкого давления по ул. Первомайская, ул. Коммунистическая п. Дивья Добрянского района Пермского края.  </t>
  </si>
  <si>
    <t>160-225</t>
  </si>
  <si>
    <t>Распределительные газопроводы с.Насадка Кунгурского района Пермского края</t>
  </si>
  <si>
    <t>Распределительный газопровод низкого давления уч-к № 9 в г. Кудымкар Пермского края</t>
  </si>
  <si>
    <t>Распределительный газопровод низкого давления микрорайона "Заболотный" уч-к № 7 (2-я очередь) в г. Кудымкар Пермского края</t>
  </si>
  <si>
    <t>Распределительные газопроводы д.Мостовая Пермского района Пермского края</t>
  </si>
  <si>
    <t>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</si>
</sst>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1" fillId="0" borderId="10" xfId="56" applyFont="1" applyBorder="1" applyAlignment="1">
      <alignment horizontal="left"/>
      <protection/>
    </xf>
    <xf numFmtId="0" fontId="1" fillId="0" borderId="13" xfId="56" applyFont="1" applyBorder="1" applyAlignment="1">
      <alignment horizontal="left"/>
      <protection/>
    </xf>
    <xf numFmtId="0" fontId="1" fillId="0" borderId="14" xfId="56" applyFont="1" applyBorder="1" applyAlignment="1">
      <alignment horizontal="left"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4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NumberFormat="1" applyFont="1" applyFill="1" applyBorder="1" applyAlignment="1">
      <alignment vertical="center" wrapText="1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2" fillId="0" borderId="0" xfId="55" applyFont="1" applyBorder="1" applyAlignment="1">
      <alignment vertical="top"/>
      <protection/>
    </xf>
    <xf numFmtId="49" fontId="14" fillId="0" borderId="0" xfId="55" applyNumberFormat="1" applyFont="1" applyBorder="1" applyAlignment="1">
      <alignment/>
      <protection/>
    </xf>
    <xf numFmtId="0" fontId="14" fillId="0" borderId="0" xfId="55" applyFont="1" applyAlignment="1">
      <alignment horizontal="right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/>
      <protection/>
    </xf>
    <xf numFmtId="0" fontId="14" fillId="0" borderId="12" xfId="55" applyFont="1" applyBorder="1" applyAlignment="1">
      <alignment/>
      <protection/>
    </xf>
    <xf numFmtId="0" fontId="14" fillId="0" borderId="12" xfId="55" applyFont="1" applyBorder="1">
      <alignment/>
      <protection/>
    </xf>
    <xf numFmtId="0" fontId="14" fillId="0" borderId="12" xfId="55" applyFont="1" applyBorder="1" applyAlignment="1">
      <alignment horizontal="right"/>
      <protection/>
    </xf>
    <xf numFmtId="0" fontId="14" fillId="0" borderId="0" xfId="55" applyFont="1" applyFill="1">
      <alignment/>
      <protection/>
    </xf>
    <xf numFmtId="49" fontId="14" fillId="0" borderId="0" xfId="55" applyNumberFormat="1" applyFont="1" applyFill="1" applyBorder="1" applyAlignment="1">
      <alignment/>
      <protection/>
    </xf>
    <xf numFmtId="0" fontId="14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2" fillId="0" borderId="19" xfId="55" applyFont="1" applyBorder="1" applyAlignment="1">
      <alignment horizontal="left" vertical="center" wrapText="1"/>
      <protection/>
    </xf>
    <xf numFmtId="0" fontId="2" fillId="0" borderId="13" xfId="53" applyFont="1" applyFill="1" applyBorder="1" applyAlignment="1">
      <alignment vertical="center" wrapText="1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1" fillId="0" borderId="0" xfId="56" applyFont="1" applyBorder="1" applyAlignment="1">
      <alignment horizontal="justify" wrapText="1"/>
      <protection/>
    </xf>
    <xf numFmtId="0" fontId="1" fillId="0" borderId="20" xfId="56" applyFont="1" applyBorder="1" applyAlignment="1">
      <alignment horizontal="left" wrapText="1"/>
      <protection/>
    </xf>
    <xf numFmtId="0" fontId="1" fillId="0" borderId="21" xfId="56" applyFont="1" applyBorder="1" applyAlignment="1">
      <alignment horizontal="left" wrapText="1"/>
      <protection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20" xfId="56" applyNumberFormat="1" applyFont="1" applyBorder="1" applyAlignment="1">
      <alignment horizontal="center" vertical="center"/>
      <protection/>
    </xf>
    <xf numFmtId="49" fontId="1" fillId="0" borderId="21" xfId="56" applyNumberFormat="1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20" xfId="56" applyFont="1" applyFill="1" applyBorder="1" applyAlignment="1">
      <alignment horizontal="center" vertical="center"/>
      <protection/>
    </xf>
    <xf numFmtId="0" fontId="1" fillId="0" borderId="21" xfId="56" applyFont="1" applyFill="1" applyBorder="1" applyAlignment="1">
      <alignment horizontal="center" vertical="center"/>
      <protection/>
    </xf>
    <xf numFmtId="0" fontId="1" fillId="0" borderId="22" xfId="56" applyFont="1" applyBorder="1" applyAlignment="1">
      <alignment horizontal="left" vertical="center" wrapText="1"/>
      <protection/>
    </xf>
    <xf numFmtId="0" fontId="1" fillId="0" borderId="23" xfId="56" applyFont="1" applyBorder="1" applyAlignment="1">
      <alignment horizontal="left" vertical="center" wrapText="1"/>
      <protection/>
    </xf>
    <xf numFmtId="49" fontId="1" fillId="0" borderId="14" xfId="56" applyNumberFormat="1" applyFont="1" applyBorder="1" applyAlignment="1">
      <alignment horizontal="center" vertical="center"/>
      <protection/>
    </xf>
    <xf numFmtId="49" fontId="1" fillId="0" borderId="22" xfId="56" applyNumberFormat="1" applyFont="1" applyBorder="1" applyAlignment="1">
      <alignment horizontal="center" vertical="center"/>
      <protection/>
    </xf>
    <xf numFmtId="49" fontId="1" fillId="0" borderId="23" xfId="56" applyNumberFormat="1" applyFont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0" fontId="1" fillId="0" borderId="23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20" xfId="56" applyFont="1" applyBorder="1" applyAlignment="1">
      <alignment horizontal="center" vertical="center"/>
      <protection/>
    </xf>
    <xf numFmtId="0" fontId="1" fillId="0" borderId="21" xfId="56" applyFont="1" applyBorder="1" applyAlignment="1">
      <alignment horizontal="center" vertical="center"/>
      <protection/>
    </xf>
    <xf numFmtId="0" fontId="8" fillId="0" borderId="0" xfId="56" applyFont="1" applyAlignment="1">
      <alignment horizontal="center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wrapText="1"/>
      <protection/>
    </xf>
    <xf numFmtId="0" fontId="8" fillId="0" borderId="0" xfId="56" applyFont="1" applyAlignment="1">
      <alignment horizontal="right"/>
      <protection/>
    </xf>
    <xf numFmtId="49" fontId="8" fillId="0" borderId="12" xfId="56" applyNumberFormat="1" applyFont="1" applyBorder="1" applyAlignment="1">
      <alignment horizontal="left"/>
      <protection/>
    </xf>
    <xf numFmtId="0" fontId="6" fillId="0" borderId="0" xfId="56" applyFont="1" applyBorder="1" applyAlignment="1">
      <alignment horizontal="center" vertical="top"/>
      <protection/>
    </xf>
    <xf numFmtId="49" fontId="14" fillId="0" borderId="12" xfId="55" applyNumberFormat="1" applyFont="1" applyBorder="1" applyAlignment="1">
      <alignment horizontal="left"/>
      <protection/>
    </xf>
    <xf numFmtId="0" fontId="14" fillId="0" borderId="0" xfId="55" applyFont="1" applyAlignment="1">
      <alignment horizontal="center"/>
      <protection/>
    </xf>
    <xf numFmtId="0" fontId="2" fillId="0" borderId="24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24" xfId="55" applyFont="1" applyBorder="1" applyAlignment="1">
      <alignment horizontal="center" vertical="top"/>
      <protection/>
    </xf>
    <xf numFmtId="0" fontId="2" fillId="0" borderId="25" xfId="55" applyFont="1" applyBorder="1" applyAlignment="1">
      <alignment horizontal="center" vertical="top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left" vertical="center" wrapText="1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" fontId="2" fillId="0" borderId="27" xfId="55" applyNumberFormat="1" applyFont="1" applyBorder="1" applyAlignment="1">
      <alignment horizontal="center" vertical="center"/>
      <protection/>
    </xf>
    <xf numFmtId="4" fontId="2" fillId="0" borderId="26" xfId="55" applyNumberFormat="1" applyFont="1" applyBorder="1" applyAlignment="1">
      <alignment horizontal="center" vertical="center"/>
      <protection/>
    </xf>
    <xf numFmtId="4" fontId="2" fillId="0" borderId="28" xfId="55" applyNumberFormat="1" applyFont="1" applyBorder="1" applyAlignment="1">
      <alignment horizontal="center" vertical="center"/>
      <protection/>
    </xf>
    <xf numFmtId="0" fontId="2" fillId="33" borderId="27" xfId="55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>
      <alignment horizontal="center" vertical="center"/>
      <protection/>
    </xf>
    <xf numFmtId="0" fontId="2" fillId="33" borderId="28" xfId="55" applyFont="1" applyFill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29" xfId="55" applyNumberFormat="1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left" vertical="center" wrapText="1"/>
      <protection/>
    </xf>
    <xf numFmtId="0" fontId="2" fillId="0" borderId="30" xfId="55" applyFont="1" applyBorder="1" applyAlignment="1">
      <alignment horizontal="left" vertical="center" wrapText="1"/>
      <protection/>
    </xf>
    <xf numFmtId="0" fontId="2" fillId="0" borderId="31" xfId="55" applyFont="1" applyBorder="1" applyAlignment="1">
      <alignment horizontal="left" vertical="center" wrapText="1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0" borderId="25" xfId="55" applyNumberFormat="1" applyFont="1" applyFill="1" applyBorder="1" applyAlignment="1">
      <alignment horizontal="center" vertical="center"/>
      <protection/>
    </xf>
    <xf numFmtId="4" fontId="2" fillId="0" borderId="30" xfId="55" applyNumberFormat="1" applyFont="1" applyFill="1" applyBorder="1" applyAlignment="1">
      <alignment horizontal="center" vertical="center"/>
      <protection/>
    </xf>
    <xf numFmtId="4" fontId="2" fillId="0" borderId="31" xfId="55" applyNumberFormat="1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left" vertical="center" wrapText="1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2" fillId="0" borderId="0" xfId="54" applyNumberFormat="1" applyFont="1" applyFill="1" applyBorder="1" applyAlignment="1">
      <alignment horizontal="center" vertical="center"/>
      <protection/>
    </xf>
    <xf numFmtId="4" fontId="2" fillId="0" borderId="15" xfId="54" applyNumberFormat="1" applyFont="1" applyFill="1" applyBorder="1" applyAlignment="1">
      <alignment horizontal="center" vertical="center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4" fontId="2" fillId="0" borderId="21" xfId="53" applyNumberFormat="1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4" fontId="2" fillId="0" borderId="18" xfId="55" applyNumberFormat="1" applyFont="1" applyFill="1" applyBorder="1" applyAlignment="1">
      <alignment horizontal="center" vertical="center"/>
      <protection/>
    </xf>
    <xf numFmtId="4" fontId="2" fillId="0" borderId="29" xfId="55" applyNumberFormat="1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1" fontId="2" fillId="0" borderId="33" xfId="55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29" xfId="53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vertical="center" wrapText="1"/>
      <protection/>
    </xf>
    <xf numFmtId="0" fontId="2" fillId="0" borderId="29" xfId="53" applyFont="1" applyFill="1" applyBorder="1" applyAlignment="1">
      <alignment vertical="center" wrapText="1"/>
      <protection/>
    </xf>
    <xf numFmtId="0" fontId="2" fillId="0" borderId="14" xfId="53" applyFont="1" applyFill="1" applyBorder="1" applyAlignment="1">
      <alignment vertical="center" wrapText="1"/>
      <protection/>
    </xf>
    <xf numFmtId="0" fontId="2" fillId="0" borderId="22" xfId="53" applyFont="1" applyFill="1" applyBorder="1" applyAlignment="1">
      <alignment vertical="center" wrapText="1"/>
      <protection/>
    </xf>
    <xf numFmtId="0" fontId="2" fillId="0" borderId="23" xfId="53" applyFont="1" applyFill="1" applyBorder="1" applyAlignment="1">
      <alignment vertical="center" wrapText="1"/>
      <protection/>
    </xf>
    <xf numFmtId="0" fontId="2" fillId="0" borderId="34" xfId="55" applyFont="1" applyFill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35" xfId="55" applyNumberFormat="1" applyFont="1" applyBorder="1" applyAlignment="1">
      <alignment horizontal="center" vertical="center"/>
      <protection/>
    </xf>
    <xf numFmtId="49" fontId="2" fillId="0" borderId="36" xfId="55" applyNumberFormat="1" applyFont="1" applyBorder="1" applyAlignment="1">
      <alignment horizontal="center" vertical="center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49" fontId="2" fillId="0" borderId="37" xfId="55" applyNumberFormat="1" applyFont="1" applyFill="1" applyBorder="1" applyAlignment="1">
      <alignment horizontal="center" vertical="center"/>
      <protection/>
    </xf>
    <xf numFmtId="49" fontId="2" fillId="0" borderId="38" xfId="55" applyNumberFormat="1" applyFont="1" applyFill="1" applyBorder="1" applyAlignment="1">
      <alignment horizontal="center" vertical="center"/>
      <protection/>
    </xf>
    <xf numFmtId="4" fontId="2" fillId="0" borderId="38" xfId="55" applyNumberFormat="1" applyFont="1" applyFill="1" applyBorder="1" applyAlignment="1">
      <alignment horizontal="center" vertical="center"/>
      <protection/>
    </xf>
    <xf numFmtId="4" fontId="2" fillId="0" borderId="39" xfId="55" applyNumberFormat="1" applyFont="1" applyFill="1" applyBorder="1" applyAlignment="1">
      <alignment horizontal="center" vertical="center"/>
      <protection/>
    </xf>
    <xf numFmtId="49" fontId="2" fillId="0" borderId="33" xfId="55" applyNumberFormat="1" applyFont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49" fontId="2" fillId="0" borderId="33" xfId="55" applyNumberFormat="1" applyFont="1" applyFill="1" applyBorder="1" applyAlignment="1">
      <alignment horizontal="center" vertical="center"/>
      <protection/>
    </xf>
    <xf numFmtId="4" fontId="2" fillId="0" borderId="33" xfId="53" applyNumberFormat="1" applyFont="1" applyFill="1" applyBorder="1" applyAlignment="1">
      <alignment horizontal="center" vertical="center"/>
      <protection/>
    </xf>
    <xf numFmtId="3" fontId="2" fillId="0" borderId="33" xfId="53" applyNumberFormat="1" applyFont="1" applyBorder="1" applyAlignment="1">
      <alignment horizontal="center" vertical="center"/>
      <protection/>
    </xf>
    <xf numFmtId="4" fontId="2" fillId="0" borderId="33" xfId="55" applyNumberFormat="1" applyFont="1" applyFill="1" applyBorder="1" applyAlignment="1">
      <alignment horizontal="center" vertical="center"/>
      <protection/>
    </xf>
    <xf numFmtId="4" fontId="2" fillId="0" borderId="34" xfId="53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16" xfId="55" applyNumberFormat="1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left" vertical="center" wrapText="1"/>
      <protection/>
    </xf>
    <xf numFmtId="0" fontId="14" fillId="0" borderId="16" xfId="55" applyFont="1" applyBorder="1" applyAlignment="1">
      <alignment horizontal="left" vertical="center" wrapText="1"/>
      <protection/>
    </xf>
    <xf numFmtId="49" fontId="2" fillId="0" borderId="40" xfId="55" applyNumberFormat="1" applyFont="1" applyBorder="1" applyAlignment="1">
      <alignment horizontal="center" vertical="center"/>
      <protection/>
    </xf>
    <xf numFmtId="49" fontId="2" fillId="0" borderId="41" xfId="55" applyNumberFormat="1" applyFont="1" applyBorder="1" applyAlignment="1">
      <alignment horizontal="center" vertical="center"/>
      <protection/>
    </xf>
    <xf numFmtId="4" fontId="13" fillId="0" borderId="41" xfId="55" applyNumberFormat="1" applyFont="1" applyBorder="1" applyAlignment="1">
      <alignment horizontal="center" vertical="center"/>
      <protection/>
    </xf>
    <xf numFmtId="4" fontId="13" fillId="0" borderId="12" xfId="55" applyNumberFormat="1" applyFont="1" applyBorder="1" applyAlignment="1">
      <alignment horizontal="center" vertical="center"/>
      <protection/>
    </xf>
    <xf numFmtId="4" fontId="13" fillId="0" borderId="16" xfId="55" applyNumberFormat="1" applyFont="1" applyBorder="1" applyAlignment="1">
      <alignment horizontal="center" vertical="center"/>
      <protection/>
    </xf>
    <xf numFmtId="4" fontId="2" fillId="0" borderId="17" xfId="55" applyNumberFormat="1" applyFont="1" applyBorder="1" applyAlignment="1">
      <alignment horizontal="center" vertical="center"/>
      <protection/>
    </xf>
    <xf numFmtId="4" fontId="2" fillId="0" borderId="12" xfId="55" applyNumberFormat="1" applyFont="1" applyBorder="1" applyAlignment="1">
      <alignment horizontal="center" vertical="center"/>
      <protection/>
    </xf>
    <xf numFmtId="4" fontId="2" fillId="0" borderId="16" xfId="55" applyNumberFormat="1" applyFont="1" applyBorder="1" applyAlignment="1">
      <alignment horizontal="center" vertical="center"/>
      <protection/>
    </xf>
    <xf numFmtId="172" fontId="2" fillId="0" borderId="17" xfId="55" applyNumberFormat="1" applyFont="1" applyFill="1" applyBorder="1" applyAlignment="1">
      <alignment horizontal="center" vertical="center"/>
      <protection/>
    </xf>
    <xf numFmtId="172" fontId="2" fillId="0" borderId="12" xfId="55" applyNumberFormat="1" applyFont="1" applyFill="1" applyBorder="1" applyAlignment="1">
      <alignment horizontal="center" vertical="center"/>
      <protection/>
    </xf>
    <xf numFmtId="172" fontId="2" fillId="0" borderId="16" xfId="55" applyNumberFormat="1" applyFont="1" applyFill="1" applyBorder="1" applyAlignment="1">
      <alignment horizontal="center" vertical="center"/>
      <protection/>
    </xf>
    <xf numFmtId="49" fontId="2" fillId="0" borderId="17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2" fillId="0" borderId="16" xfId="55" applyNumberFormat="1" applyFont="1" applyFill="1" applyBorder="1" applyAlignment="1">
      <alignment horizontal="center" vertical="center"/>
      <protection/>
    </xf>
    <xf numFmtId="1" fontId="2" fillId="0" borderId="17" xfId="55" applyNumberFormat="1" applyFont="1" applyBorder="1" applyAlignment="1">
      <alignment horizontal="center" vertical="center"/>
      <protection/>
    </xf>
    <xf numFmtId="1" fontId="2" fillId="0" borderId="12" xfId="55" applyNumberFormat="1" applyFont="1" applyBorder="1" applyAlignment="1">
      <alignment horizontal="center" vertical="center"/>
      <protection/>
    </xf>
    <xf numFmtId="1" fontId="2" fillId="0" borderId="16" xfId="55" applyNumberFormat="1" applyFont="1" applyBorder="1" applyAlignment="1">
      <alignment horizontal="center" vertical="center"/>
      <protection/>
    </xf>
    <xf numFmtId="0" fontId="2" fillId="0" borderId="18" xfId="55" applyNumberFormat="1" applyFont="1" applyFill="1" applyBorder="1" applyAlignment="1">
      <alignment horizontal="left" vertical="center" wrapText="1"/>
      <protection/>
    </xf>
    <xf numFmtId="49" fontId="2" fillId="0" borderId="42" xfId="55" applyNumberFormat="1" applyFont="1" applyFill="1" applyBorder="1" applyAlignment="1">
      <alignment horizontal="center" vertical="center"/>
      <protection/>
    </xf>
    <xf numFmtId="49" fontId="2" fillId="0" borderId="43" xfId="55" applyNumberFormat="1" applyFont="1" applyFill="1" applyBorder="1" applyAlignment="1">
      <alignment horizontal="center" vertical="center"/>
      <protection/>
    </xf>
    <xf numFmtId="4" fontId="2" fillId="0" borderId="43" xfId="55" applyNumberFormat="1" applyFont="1" applyFill="1" applyBorder="1" applyAlignment="1">
      <alignment horizontal="center" vertical="center"/>
      <protection/>
    </xf>
    <xf numFmtId="4" fontId="2" fillId="0" borderId="44" xfId="55" applyNumberFormat="1" applyFont="1" applyFill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49" fontId="2" fillId="33" borderId="19" xfId="55" applyNumberFormat="1" applyFont="1" applyFill="1" applyBorder="1" applyAlignment="1">
      <alignment horizontal="center" vertical="center"/>
      <protection/>
    </xf>
    <xf numFmtId="49" fontId="2" fillId="33" borderId="35" xfId="55" applyNumberFormat="1" applyFont="1" applyFill="1" applyBorder="1" applyAlignment="1">
      <alignment horizontal="center" vertical="center"/>
      <protection/>
    </xf>
    <xf numFmtId="49" fontId="2" fillId="33" borderId="45" xfId="55" applyNumberFormat="1" applyFont="1" applyFill="1" applyBorder="1" applyAlignment="1">
      <alignment horizontal="center" vertical="center"/>
      <protection/>
    </xf>
    <xf numFmtId="4" fontId="2" fillId="0" borderId="46" xfId="55" applyNumberFormat="1" applyFont="1" applyBorder="1" applyAlignment="1">
      <alignment horizontal="center" vertical="center"/>
      <protection/>
    </xf>
    <xf numFmtId="4" fontId="2" fillId="0" borderId="18" xfId="55" applyNumberFormat="1" applyFont="1" applyBorder="1" applyAlignment="1">
      <alignment horizontal="center" vertical="center"/>
      <protection/>
    </xf>
    <xf numFmtId="4" fontId="2" fillId="0" borderId="11" xfId="55" applyNumberFormat="1" applyFont="1" applyBorder="1" applyAlignment="1">
      <alignment horizontal="center" vertical="center"/>
      <protection/>
    </xf>
    <xf numFmtId="4" fontId="2" fillId="0" borderId="29" xfId="55" applyNumberFormat="1" applyFont="1" applyBorder="1" applyAlignment="1">
      <alignment horizontal="center" vertical="center"/>
      <protection/>
    </xf>
    <xf numFmtId="0" fontId="2" fillId="33" borderId="19" xfId="55" applyFont="1" applyFill="1" applyBorder="1" applyAlignment="1">
      <alignment horizontal="center" vertical="center"/>
      <protection/>
    </xf>
    <xf numFmtId="0" fontId="2" fillId="33" borderId="35" xfId="55" applyFont="1" applyFill="1" applyBorder="1" applyAlignment="1">
      <alignment horizontal="center" vertical="center"/>
      <protection/>
    </xf>
    <xf numFmtId="49" fontId="2" fillId="33" borderId="47" xfId="55" applyNumberFormat="1" applyFont="1" applyFill="1" applyBorder="1" applyAlignment="1">
      <alignment horizontal="center" vertical="center"/>
      <protection/>
    </xf>
    <xf numFmtId="49" fontId="2" fillId="33" borderId="48" xfId="55" applyNumberFormat="1" applyFont="1" applyFill="1" applyBorder="1" applyAlignment="1">
      <alignment horizontal="center" vertical="center"/>
      <protection/>
    </xf>
    <xf numFmtId="0" fontId="2" fillId="33" borderId="22" xfId="55" applyFont="1" applyFill="1" applyBorder="1" applyAlignment="1">
      <alignment horizontal="center" vertical="center"/>
      <protection/>
    </xf>
    <xf numFmtId="4" fontId="2" fillId="0" borderId="14" xfId="55" applyNumberFormat="1" applyFont="1" applyFill="1" applyBorder="1" applyAlignment="1">
      <alignment horizontal="center" vertical="center"/>
      <protection/>
    </xf>
    <xf numFmtId="4" fontId="2" fillId="0" borderId="22" xfId="55" applyNumberFormat="1" applyFont="1" applyFill="1" applyBorder="1" applyAlignment="1">
      <alignment horizontal="center" vertical="center"/>
      <protection/>
    </xf>
    <xf numFmtId="4" fontId="2" fillId="0" borderId="23" xfId="55" applyNumberFormat="1" applyFont="1" applyFill="1" applyBorder="1" applyAlignment="1">
      <alignment horizontal="center" vertical="center"/>
      <protection/>
    </xf>
    <xf numFmtId="0" fontId="2" fillId="33" borderId="47" xfId="55" applyFont="1" applyFill="1" applyBorder="1" applyAlignment="1">
      <alignment horizontal="center" vertical="center"/>
      <protection/>
    </xf>
    <xf numFmtId="0" fontId="2" fillId="33" borderId="48" xfId="55" applyFont="1" applyFill="1" applyBorder="1" applyAlignment="1">
      <alignment horizontal="center" vertical="center"/>
      <protection/>
    </xf>
    <xf numFmtId="0" fontId="2" fillId="33" borderId="49" xfId="55" applyFont="1" applyFill="1" applyBorder="1" applyAlignment="1">
      <alignment horizontal="center" vertical="center"/>
      <protection/>
    </xf>
    <xf numFmtId="0" fontId="12" fillId="0" borderId="0" xfId="55" applyFont="1" applyAlignment="1">
      <alignment horizontal="justify"/>
      <protection/>
    </xf>
    <xf numFmtId="0" fontId="12" fillId="0" borderId="0" xfId="55" applyFont="1" applyAlignment="1">
      <alignment horizontal="left"/>
      <protection/>
    </xf>
    <xf numFmtId="0" fontId="14" fillId="0" borderId="0" xfId="55" applyFont="1" applyFill="1" applyAlignment="1">
      <alignment horizontal="center"/>
      <protection/>
    </xf>
    <xf numFmtId="0" fontId="2" fillId="33" borderId="36" xfId="55" applyFont="1" applyFill="1" applyBorder="1" applyAlignment="1">
      <alignment horizontal="center" vertical="center"/>
      <protection/>
    </xf>
    <xf numFmtId="49" fontId="2" fillId="0" borderId="14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49" fontId="2" fillId="0" borderId="23" xfId="55" applyNumberFormat="1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0" fontId="2" fillId="0" borderId="3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34" borderId="19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4" fontId="2" fillId="34" borderId="4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 indent="1"/>
    </xf>
    <xf numFmtId="0" fontId="2" fillId="0" borderId="29" xfId="0" applyFont="1" applyFill="1" applyBorder="1" applyAlignment="1">
      <alignment horizontal="left" wrapText="1" indent="1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2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 wrapText="1"/>
      <protection/>
    </xf>
    <xf numFmtId="4" fontId="2" fillId="0" borderId="25" xfId="54" applyNumberFormat="1" applyFont="1" applyFill="1" applyBorder="1" applyAlignment="1">
      <alignment horizontal="center" vertical="center"/>
      <protection/>
    </xf>
    <xf numFmtId="4" fontId="2" fillId="0" borderId="30" xfId="54" applyNumberFormat="1" applyFont="1" applyFill="1" applyBorder="1" applyAlignment="1">
      <alignment horizontal="center" vertical="center"/>
      <protection/>
    </xf>
    <xf numFmtId="4" fontId="2" fillId="0" borderId="31" xfId="54" applyNumberFormat="1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нформация об инвестиционных программах ЗАО Фирма УГС на 2012 год ПКВ амортизация" xfId="54"/>
    <cellStyle name="Обычный_Информация об инвестиционных программах ЗАО Фирма Уралгазсервис на 2012 г. спецнадбавка" xfId="55"/>
    <cellStyle name="Обычный_Раскрытие инф.УГС_ 2010 факт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pto_otdel\&#1044;&#1086;&#1082;&#1091;&#1084;&#1077;&#1085;&#1090;&#1099;%20&#1041;&#1072;&#1083;&#1076;&#1080;&#1085;&#1086;&#1081;\&#1055;&#1050;&#1042;\2017\&#1087;&#1083;&#1072;&#1085;.%20&#1082;&#1086;&#1088;&#1088;.%20&#1048;&#1055;%202017\&#1082;&#1086;&#1088;&#1088;.%20&#1059;&#1050;&#1057;&#1048;-1,%20&#1086;&#1073;&#1086;&#1089;&#1085;&#1086;&#1074;&#1072;&#1085;&#1080;&#1103;,%20&#1055;&#1047;\&#1040;&#1082;&#1090;&#1091;&#1072;&#1083;&#1100;&#1085;&#1072;&#1103;%20&#1074;&#1077;&#1088;&#1089;&#1080;&#1103;%20&#1082;&#1086;&#1088;&#1088;.&#1048;&#1055;2017%20&#1086;&#1090;%20&#1052;&#1070;\7.%20&#1091;&#1090;&#1086;&#1095;.%20&#1048;&#1055;%20&#1085;&#1072;%202017%20&#1075;%20%20%20&#1040;&#1054;%20&#1043;&#1043;&#1056;%20&#1055;&#1077;&#1088;&#1084;&#1100;%20&#1040;&#1048;&#1057;%20(&#1089;%20&#1085;&#1077;&#1079;&#1072;&#1074;&#1077;&#1088;&#1096;.%201314%20&#1082;&#1072;&#1082;%20&#1074;%20&#1040;&#1048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 (1)"/>
      <sheetName val="Форма 14 (2)"/>
      <sheetName val="Форма 14 (3)"/>
      <sheetName val="Форма 15"/>
    </sheetNames>
    <sheetDataSet>
      <sheetData sheetId="0">
        <row r="22">
          <cell r="K22">
            <v>157251.54086604516</v>
          </cell>
          <cell r="L22">
            <v>47235.60665999998</v>
          </cell>
        </row>
        <row r="41">
          <cell r="K41">
            <v>15754.540318250001</v>
          </cell>
        </row>
        <row r="43">
          <cell r="K43">
            <v>6714.473650846</v>
          </cell>
          <cell r="L43">
            <v>25566.391769999987</v>
          </cell>
        </row>
        <row r="45">
          <cell r="K45">
            <v>90758.04883000001</v>
          </cell>
          <cell r="L45">
            <v>3194.638619999997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DQ16" sqref="DQ16"/>
    </sheetView>
  </sheetViews>
  <sheetFormatPr defaultColWidth="0.875" defaultRowHeight="12.75"/>
  <cols>
    <col min="1" max="16384" width="0.875" style="14" customWidth="1"/>
  </cols>
  <sheetData>
    <row r="1" s="12" customFormat="1" ht="12">
      <c r="DA1" s="13" t="s">
        <v>44</v>
      </c>
    </row>
    <row r="2" s="12" customFormat="1" ht="12">
      <c r="DA2" s="13" t="s">
        <v>23</v>
      </c>
    </row>
    <row r="3" s="12" customFormat="1" ht="12">
      <c r="DA3" s="13" t="s">
        <v>24</v>
      </c>
    </row>
    <row r="6" spans="1:105" ht="14.25">
      <c r="A6" s="76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</row>
    <row r="7" spans="1:105" ht="14.25">
      <c r="A7" s="76" t="s">
        <v>46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</row>
    <row r="8" spans="23:81" ht="28.5" customHeight="1">
      <c r="W8" s="79" t="s">
        <v>38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80" t="s">
        <v>32</v>
      </c>
      <c r="BR8" s="80"/>
      <c r="BS8" s="80"/>
      <c r="BT8" s="80"/>
      <c r="BU8" s="80"/>
      <c r="BV8" s="80"/>
      <c r="BW8" s="80"/>
      <c r="BX8" s="81" t="s">
        <v>88</v>
      </c>
      <c r="BY8" s="81"/>
      <c r="BZ8" s="81"/>
      <c r="CA8" s="15" t="s">
        <v>27</v>
      </c>
      <c r="CB8" s="16"/>
      <c r="CC8" s="16"/>
    </row>
    <row r="9" spans="23:68" ht="12.75">
      <c r="W9" s="82" t="s">
        <v>28</v>
      </c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</row>
    <row r="10" spans="1:105" ht="14.25">
      <c r="A10" s="76" t="s">
        <v>47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</row>
    <row r="12" ht="13.5" thickBot="1"/>
    <row r="13" spans="1:105" ht="27.75" customHeight="1" thickBot="1">
      <c r="A13" s="77" t="s">
        <v>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 t="s">
        <v>48</v>
      </c>
      <c r="BU13" s="77"/>
      <c r="BV13" s="77"/>
      <c r="BW13" s="77"/>
      <c r="BX13" s="77"/>
      <c r="BY13" s="77"/>
      <c r="BZ13" s="77"/>
      <c r="CA13" s="77"/>
      <c r="CB13" s="77"/>
      <c r="CC13" s="77"/>
      <c r="CD13" s="77" t="s">
        <v>49</v>
      </c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</row>
    <row r="14" spans="1:105" ht="13.5" thickBot="1">
      <c r="A14" s="78">
        <v>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>
        <v>2</v>
      </c>
      <c r="BU14" s="78"/>
      <c r="BV14" s="78"/>
      <c r="BW14" s="78"/>
      <c r="BX14" s="78"/>
      <c r="BY14" s="78"/>
      <c r="BZ14" s="78"/>
      <c r="CA14" s="78"/>
      <c r="CB14" s="78"/>
      <c r="CC14" s="78"/>
      <c r="CD14" s="78">
        <v>3</v>
      </c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</row>
    <row r="15" spans="1:105" ht="27.75" customHeight="1" thickBot="1">
      <c r="A15" s="17"/>
      <c r="B15" s="57" t="s">
        <v>50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8"/>
      <c r="BT15" s="59" t="s">
        <v>51</v>
      </c>
      <c r="BU15" s="60"/>
      <c r="BV15" s="60"/>
      <c r="BW15" s="60"/>
      <c r="BX15" s="60"/>
      <c r="BY15" s="60"/>
      <c r="BZ15" s="60"/>
      <c r="CA15" s="60"/>
      <c r="CB15" s="60"/>
      <c r="CC15" s="61"/>
      <c r="CD15" s="73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5"/>
    </row>
    <row r="16" spans="1:105" ht="27.75" customHeight="1" thickBot="1">
      <c r="A16" s="18"/>
      <c r="B16" s="57" t="s">
        <v>52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59" t="s">
        <v>53</v>
      </c>
      <c r="BU16" s="60"/>
      <c r="BV16" s="60"/>
      <c r="BW16" s="60"/>
      <c r="BX16" s="60"/>
      <c r="BY16" s="60"/>
      <c r="BZ16" s="60"/>
      <c r="CA16" s="60"/>
      <c r="CB16" s="60"/>
      <c r="CC16" s="61"/>
      <c r="CD16" s="62" t="s">
        <v>54</v>
      </c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4"/>
    </row>
    <row r="17" spans="1:105" ht="27.75" customHeight="1" thickBot="1">
      <c r="A17" s="18"/>
      <c r="B17" s="57" t="s">
        <v>55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8"/>
      <c r="BT17" s="59" t="s">
        <v>53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62" t="s">
        <v>56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4"/>
    </row>
    <row r="18" spans="1:105" ht="27.75" customHeight="1" thickBot="1">
      <c r="A18" s="18"/>
      <c r="B18" s="57" t="s">
        <v>57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59" t="s">
        <v>53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62" t="s">
        <v>58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4"/>
    </row>
    <row r="19" spans="1:105" ht="27.75" customHeight="1">
      <c r="A19" s="18"/>
      <c r="B19" s="57" t="s">
        <v>59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8"/>
      <c r="BT19" s="59" t="s">
        <v>53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2" t="s">
        <v>60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4"/>
    </row>
    <row r="20" spans="1:105" ht="27" customHeight="1" thickBot="1">
      <c r="A20" s="19"/>
      <c r="B20" s="65" t="s">
        <v>61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6"/>
      <c r="BT20" s="67" t="s">
        <v>62</v>
      </c>
      <c r="BU20" s="68"/>
      <c r="BV20" s="68"/>
      <c r="BW20" s="68"/>
      <c r="BX20" s="68"/>
      <c r="BY20" s="68"/>
      <c r="BZ20" s="68"/>
      <c r="CA20" s="68"/>
      <c r="CB20" s="68"/>
      <c r="CC20" s="69"/>
      <c r="CD20" s="70" t="s">
        <v>63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2"/>
    </row>
    <row r="21" ht="6" customHeight="1"/>
    <row r="22" spans="1:105" ht="33.75" customHeight="1">
      <c r="A22" s="56" t="s">
        <v>64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</row>
    <row r="23" ht="3" customHeight="1"/>
  </sheetData>
  <sheetProtection/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A22:DA22"/>
    <mergeCell ref="B19:BS19"/>
    <mergeCell ref="BT19:CC19"/>
    <mergeCell ref="CD19:DA19"/>
    <mergeCell ref="B20:BS20"/>
    <mergeCell ref="BT20:CC20"/>
    <mergeCell ref="CD20:DA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37"/>
  <sheetViews>
    <sheetView view="pageBreakPreview" zoomScaleSheetLayoutView="100" zoomScalePageLayoutView="0" workbookViewId="0" topLeftCell="A4">
      <pane ySplit="11" topLeftCell="A15" activePane="bottomLeft" state="frozen"/>
      <selection pane="topLeft" activeCell="A4" sqref="A4"/>
      <selection pane="bottomLeft" activeCell="CW19" sqref="CW19:DI19"/>
    </sheetView>
  </sheetViews>
  <sheetFormatPr defaultColWidth="0.875" defaultRowHeight="12.75"/>
  <cols>
    <col min="1" max="16384" width="0.875" style="20" customWidth="1"/>
  </cols>
  <sheetData>
    <row r="1" ht="12">
      <c r="FE1" s="46" t="s">
        <v>25</v>
      </c>
    </row>
    <row r="2" ht="12">
      <c r="FE2" s="46" t="s">
        <v>23</v>
      </c>
    </row>
    <row r="3" ht="12">
      <c r="FE3" s="46" t="s">
        <v>24</v>
      </c>
    </row>
    <row r="5" spans="75:136" s="33" customFormat="1" ht="12">
      <c r="BW5" s="34" t="s">
        <v>79</v>
      </c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EB5" s="37"/>
      <c r="EC5" s="36"/>
      <c r="ED5" s="36"/>
      <c r="EE5" s="36"/>
      <c r="EF5" s="36"/>
    </row>
    <row r="6" spans="19:138" s="33" customFormat="1" ht="12.75" customHeight="1">
      <c r="S6" s="43"/>
      <c r="T6" s="43"/>
      <c r="U6" s="205" t="s">
        <v>87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43"/>
      <c r="EB6" s="45"/>
      <c r="EC6" s="44"/>
      <c r="ED6" s="44"/>
      <c r="EE6" s="44"/>
      <c r="EF6" s="44"/>
      <c r="EG6" s="43"/>
      <c r="EH6" s="43"/>
    </row>
    <row r="7" spans="66:136" s="33" customFormat="1" ht="12">
      <c r="BN7" s="41"/>
      <c r="BO7" s="41"/>
      <c r="BP7" s="41"/>
      <c r="BQ7" s="41"/>
      <c r="BR7" s="41"/>
      <c r="BS7" s="41"/>
      <c r="BT7" s="41"/>
      <c r="BU7" s="41"/>
      <c r="BV7" s="41"/>
      <c r="BW7" s="42"/>
      <c r="BX7" s="41"/>
      <c r="BY7" s="42" t="s">
        <v>32</v>
      </c>
      <c r="BZ7" s="83" t="s">
        <v>88</v>
      </c>
      <c r="CA7" s="83"/>
      <c r="CB7" s="83"/>
      <c r="CC7" s="83"/>
      <c r="CD7" s="41" t="s">
        <v>27</v>
      </c>
      <c r="CE7" s="40"/>
      <c r="CF7" s="40"/>
      <c r="CG7" s="40"/>
      <c r="CH7" s="40"/>
      <c r="CI7" s="40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8"/>
      <c r="EB7" s="37"/>
      <c r="EC7" s="36"/>
      <c r="ED7" s="36"/>
      <c r="EE7" s="36"/>
      <c r="EF7" s="36"/>
    </row>
    <row r="8" spans="77:119" ht="13.5" customHeight="1"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</row>
    <row r="9" spans="1:161" s="33" customFormat="1" ht="12">
      <c r="A9" s="84" t="s">
        <v>78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</row>
    <row r="10" ht="12.75" thickBot="1"/>
    <row r="11" spans="1:161" ht="26.25" customHeight="1" thickBot="1">
      <c r="A11" s="85" t="s">
        <v>0</v>
      </c>
      <c r="B11" s="85"/>
      <c r="C11" s="85"/>
      <c r="D11" s="85"/>
      <c r="E11" s="85"/>
      <c r="F11" s="85"/>
      <c r="G11" s="85" t="s">
        <v>1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6"/>
      <c r="BJ11" s="85" t="s">
        <v>2</v>
      </c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 t="s">
        <v>3</v>
      </c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 t="s">
        <v>4</v>
      </c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</row>
    <row r="12" spans="1:161" ht="61.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6"/>
      <c r="BJ12" s="85" t="s">
        <v>5</v>
      </c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 t="s">
        <v>6</v>
      </c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 t="s">
        <v>7</v>
      </c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 t="s">
        <v>8</v>
      </c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 t="s">
        <v>16</v>
      </c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 t="s">
        <v>31</v>
      </c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 t="s">
        <v>17</v>
      </c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ht="12.75" customHeight="1" thickBot="1">
      <c r="A13" s="87">
        <v>1</v>
      </c>
      <c r="B13" s="87"/>
      <c r="C13" s="87"/>
      <c r="D13" s="87"/>
      <c r="E13" s="87"/>
      <c r="F13" s="87"/>
      <c r="G13" s="87">
        <v>2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8"/>
      <c r="BJ13" s="87">
        <v>3</v>
      </c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4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>
        <v>5</v>
      </c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>
        <v>6</v>
      </c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>
        <v>7</v>
      </c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>
        <v>8</v>
      </c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>
        <v>9</v>
      </c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</row>
    <row r="14" spans="1:161" s="22" customFormat="1" ht="13.5" customHeight="1" thickBot="1">
      <c r="A14" s="89" t="s">
        <v>9</v>
      </c>
      <c r="B14" s="90"/>
      <c r="C14" s="90"/>
      <c r="D14" s="90"/>
      <c r="E14" s="90"/>
      <c r="F14" s="91"/>
      <c r="G14" s="32"/>
      <c r="H14" s="92" t="s">
        <v>18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6">
        <f>CW15+CW28</f>
        <v>217678.65194</v>
      </c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8"/>
      <c r="DJ14" s="99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1"/>
    </row>
    <row r="15" spans="1:161" s="22" customFormat="1" ht="26.25" customHeight="1" thickBot="1">
      <c r="A15" s="102" t="s">
        <v>10</v>
      </c>
      <c r="B15" s="103"/>
      <c r="C15" s="103"/>
      <c r="D15" s="103"/>
      <c r="E15" s="103"/>
      <c r="F15" s="104"/>
      <c r="G15" s="24"/>
      <c r="H15" s="105" t="s">
        <v>30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7"/>
      <c r="BJ15" s="93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108"/>
      <c r="CW15" s="109">
        <f>CW16+CW26</f>
        <v>217678.65194</v>
      </c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1"/>
      <c r="DJ15" s="112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4"/>
    </row>
    <row r="16" spans="1:171" s="22" customFormat="1" ht="24" customHeight="1" thickBot="1">
      <c r="A16" s="102"/>
      <c r="B16" s="103"/>
      <c r="C16" s="103"/>
      <c r="D16" s="103"/>
      <c r="E16" s="103"/>
      <c r="F16" s="104"/>
      <c r="G16" s="51"/>
      <c r="H16" s="115" t="s">
        <v>11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93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108"/>
      <c r="CW16" s="116">
        <f>SUM(CW17:DI25)</f>
        <v>207678.65194</v>
      </c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8"/>
      <c r="DJ16" s="112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4"/>
      <c r="FO16" s="31"/>
    </row>
    <row r="17" spans="1:161" s="22" customFormat="1" ht="39" customHeight="1">
      <c r="A17" s="102" t="s">
        <v>41</v>
      </c>
      <c r="B17" s="103"/>
      <c r="C17" s="103"/>
      <c r="D17" s="103"/>
      <c r="E17" s="103"/>
      <c r="F17" s="103"/>
      <c r="G17" s="283" t="s">
        <v>104</v>
      </c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5"/>
      <c r="BJ17" s="93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108"/>
      <c r="CW17" s="119">
        <v>9543</v>
      </c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1"/>
      <c r="DJ17" s="122">
        <v>8.53</v>
      </c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 t="s">
        <v>105</v>
      </c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</row>
    <row r="18" spans="1:161" s="22" customFormat="1" ht="36.75" customHeight="1">
      <c r="A18" s="102" t="s">
        <v>42</v>
      </c>
      <c r="B18" s="103"/>
      <c r="C18" s="103"/>
      <c r="D18" s="103"/>
      <c r="E18" s="103"/>
      <c r="F18" s="103"/>
      <c r="G18" s="286" t="s">
        <v>106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8"/>
      <c r="BJ18" s="93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108"/>
      <c r="CW18" s="123">
        <v>30594.2188</v>
      </c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5"/>
      <c r="DJ18" s="126">
        <v>12.18</v>
      </c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 t="s">
        <v>70</v>
      </c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</row>
    <row r="19" spans="1:161" s="22" customFormat="1" ht="38.25" customHeight="1">
      <c r="A19" s="102" t="s">
        <v>43</v>
      </c>
      <c r="B19" s="103"/>
      <c r="C19" s="103"/>
      <c r="D19" s="103"/>
      <c r="E19" s="103"/>
      <c r="F19" s="103"/>
      <c r="G19" s="286" t="s">
        <v>83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8"/>
      <c r="BJ19" s="93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108"/>
      <c r="CW19" s="123">
        <v>13301.94211</v>
      </c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5"/>
      <c r="DJ19" s="126">
        <v>22.26</v>
      </c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 t="s">
        <v>70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>
        <v>3</v>
      </c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</row>
    <row r="20" spans="1:161" s="22" customFormat="1" ht="41.25" customHeight="1">
      <c r="A20" s="102" t="s">
        <v>77</v>
      </c>
      <c r="B20" s="103"/>
      <c r="C20" s="103"/>
      <c r="D20" s="103"/>
      <c r="E20" s="103"/>
      <c r="F20" s="103"/>
      <c r="G20" s="286" t="s">
        <v>85</v>
      </c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8"/>
      <c r="BJ20" s="93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108"/>
      <c r="CW20" s="123">
        <v>73232.39614</v>
      </c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5"/>
      <c r="DJ20" s="126">
        <v>20</v>
      </c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>
        <v>160</v>
      </c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</row>
    <row r="21" spans="1:161" s="30" customFormat="1" ht="36.75" customHeight="1">
      <c r="A21" s="102" t="s">
        <v>76</v>
      </c>
      <c r="B21" s="103"/>
      <c r="C21" s="103"/>
      <c r="D21" s="103"/>
      <c r="E21" s="103"/>
      <c r="F21" s="103"/>
      <c r="G21" s="286" t="s">
        <v>107</v>
      </c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8"/>
      <c r="BJ21" s="93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108"/>
      <c r="CW21" s="128">
        <v>14947.51848</v>
      </c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30"/>
      <c r="DJ21" s="126">
        <v>2.113</v>
      </c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 t="s">
        <v>108</v>
      </c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>
        <v>1</v>
      </c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</row>
    <row r="22" spans="1:161" s="22" customFormat="1" ht="43.5" customHeight="1">
      <c r="A22" s="102" t="s">
        <v>75</v>
      </c>
      <c r="B22" s="103"/>
      <c r="C22" s="103"/>
      <c r="D22" s="103"/>
      <c r="E22" s="103"/>
      <c r="F22" s="103"/>
      <c r="G22" s="286" t="s">
        <v>86</v>
      </c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8"/>
      <c r="BJ22" s="93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108"/>
      <c r="CW22" s="153">
        <v>12481.0723</v>
      </c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26">
        <v>15</v>
      </c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 t="s">
        <v>84</v>
      </c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>
        <v>1</v>
      </c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</row>
    <row r="23" spans="1:161" s="22" customFormat="1" ht="51" customHeight="1">
      <c r="A23" s="102" t="s">
        <v>74</v>
      </c>
      <c r="B23" s="103"/>
      <c r="C23" s="103"/>
      <c r="D23" s="103"/>
      <c r="E23" s="103"/>
      <c r="F23" s="103"/>
      <c r="G23" s="134" t="s">
        <v>109</v>
      </c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29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6"/>
      <c r="CW23" s="153">
        <v>21244.03831</v>
      </c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26">
        <v>8.26</v>
      </c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 t="s">
        <v>70</v>
      </c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</row>
    <row r="24" spans="1:161" s="22" customFormat="1" ht="51" customHeight="1">
      <c r="A24" s="102" t="s">
        <v>73</v>
      </c>
      <c r="B24" s="103"/>
      <c r="C24" s="103"/>
      <c r="D24" s="103"/>
      <c r="E24" s="103"/>
      <c r="F24" s="103"/>
      <c r="G24" s="134" t="s">
        <v>110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/>
      <c r="BJ24" s="29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6"/>
      <c r="CW24" s="155">
        <v>19251.2588</v>
      </c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26">
        <v>6.18</v>
      </c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 t="s">
        <v>70</v>
      </c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>
        <v>1</v>
      </c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</row>
    <row r="25" spans="1:161" s="22" customFormat="1" ht="51" customHeight="1" thickBot="1">
      <c r="A25" s="102" t="s">
        <v>72</v>
      </c>
      <c r="B25" s="103"/>
      <c r="C25" s="103"/>
      <c r="D25" s="103"/>
      <c r="E25" s="103"/>
      <c r="F25" s="103"/>
      <c r="G25" s="137" t="s">
        <v>111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9"/>
      <c r="BJ25" s="29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6"/>
      <c r="CW25" s="156">
        <v>13083.207</v>
      </c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40">
        <v>6.58</v>
      </c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 t="s">
        <v>70</v>
      </c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</row>
    <row r="26" spans="1:161" s="22" customFormat="1" ht="17.25" customHeight="1" thickBot="1">
      <c r="A26" s="141" t="s">
        <v>12</v>
      </c>
      <c r="B26" s="142"/>
      <c r="C26" s="142"/>
      <c r="D26" s="142"/>
      <c r="E26" s="142"/>
      <c r="F26" s="143"/>
      <c r="G26" s="52"/>
      <c r="H26" s="144" t="s">
        <v>71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6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  <c r="CW26" s="289">
        <f>SUM(CW27:CW27)</f>
        <v>10000</v>
      </c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1"/>
      <c r="DJ26" s="292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4"/>
      <c r="DY26" s="292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4"/>
      <c r="EO26" s="292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4"/>
    </row>
    <row r="27" spans="1:161" s="22" customFormat="1" ht="37.5" customHeight="1">
      <c r="A27" s="150" t="s">
        <v>40</v>
      </c>
      <c r="B27" s="150"/>
      <c r="C27" s="150"/>
      <c r="D27" s="150"/>
      <c r="E27" s="150"/>
      <c r="F27" s="150"/>
      <c r="G27" s="151" t="s">
        <v>112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2" t="s">
        <v>82</v>
      </c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 t="s">
        <v>113</v>
      </c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4">
        <v>77803.31</v>
      </c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3">
        <v>10000</v>
      </c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26">
        <v>17.67</v>
      </c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 t="s">
        <v>70</v>
      </c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>
        <v>4</v>
      </c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</row>
    <row r="28" spans="1:161" s="22" customFormat="1" ht="12.75" customHeight="1">
      <c r="A28" s="157" t="s">
        <v>13</v>
      </c>
      <c r="B28" s="158"/>
      <c r="C28" s="158"/>
      <c r="D28" s="158"/>
      <c r="E28" s="158"/>
      <c r="F28" s="159"/>
      <c r="G28" s="53"/>
      <c r="H28" s="160" t="s">
        <v>20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1"/>
      <c r="BJ28" s="157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62"/>
      <c r="BW28" s="163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62"/>
      <c r="CJ28" s="164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6"/>
      <c r="CW28" s="167">
        <f>CW29</f>
        <v>0</v>
      </c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9"/>
      <c r="DJ28" s="170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2"/>
      <c r="DY28" s="173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5"/>
      <c r="EO28" s="176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8"/>
    </row>
    <row r="29" spans="1:161" s="22" customFormat="1" ht="12">
      <c r="A29" s="102"/>
      <c r="B29" s="103"/>
      <c r="C29" s="103"/>
      <c r="D29" s="103"/>
      <c r="E29" s="103"/>
      <c r="F29" s="104"/>
      <c r="G29" s="25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80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3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3"/>
      <c r="DJ29" s="131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3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</row>
    <row r="30" spans="1:161" s="22" customFormat="1" ht="12.75" customHeight="1">
      <c r="A30" s="102" t="s">
        <v>14</v>
      </c>
      <c r="B30" s="103"/>
      <c r="C30" s="103"/>
      <c r="D30" s="103"/>
      <c r="E30" s="103"/>
      <c r="F30" s="104"/>
      <c r="G30" s="24"/>
      <c r="H30" s="184" t="s">
        <v>21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5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7"/>
      <c r="CJ30" s="188">
        <v>0</v>
      </c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90">
        <v>0</v>
      </c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91"/>
      <c r="DJ30" s="192"/>
      <c r="DK30" s="193"/>
      <c r="DL30" s="193"/>
      <c r="DM30" s="193"/>
      <c r="DN30" s="193"/>
      <c r="DO30" s="193"/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/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206"/>
    </row>
    <row r="31" spans="1:161" s="22" customFormat="1" ht="14.25" customHeight="1" thickBot="1">
      <c r="A31" s="207" t="s">
        <v>15</v>
      </c>
      <c r="B31" s="208"/>
      <c r="C31" s="208"/>
      <c r="D31" s="208"/>
      <c r="E31" s="208"/>
      <c r="F31" s="209"/>
      <c r="G31" s="23"/>
      <c r="H31" s="210" t="s">
        <v>22</v>
      </c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194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7">
        <v>0</v>
      </c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9"/>
      <c r="DJ31" s="200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2"/>
    </row>
    <row r="32" ht="6.75" customHeight="1"/>
    <row r="33" ht="12">
      <c r="A33" s="21" t="s">
        <v>69</v>
      </c>
    </row>
    <row r="34" spans="1:161" ht="24" customHeight="1">
      <c r="A34" s="203" t="s">
        <v>68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</row>
    <row r="35" spans="1:161" ht="24" customHeight="1">
      <c r="A35" s="203" t="s">
        <v>67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  <c r="DN35" s="203"/>
      <c r="DO35" s="203"/>
      <c r="DP35" s="203"/>
      <c r="DQ35" s="203"/>
      <c r="DR35" s="203"/>
      <c r="DS35" s="203"/>
      <c r="DT35" s="203"/>
      <c r="DU35" s="203"/>
      <c r="DV35" s="203"/>
      <c r="DW35" s="203"/>
      <c r="DX35" s="203"/>
      <c r="DY35" s="203"/>
      <c r="DZ35" s="203"/>
      <c r="EA35" s="203"/>
      <c r="EB35" s="203"/>
      <c r="EC35" s="203"/>
      <c r="ED35" s="203"/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3"/>
      <c r="EW35" s="203"/>
      <c r="EX35" s="203"/>
      <c r="EY35" s="203"/>
      <c r="EZ35" s="203"/>
      <c r="FA35" s="203"/>
      <c r="FB35" s="203"/>
      <c r="FC35" s="203"/>
      <c r="FD35" s="203"/>
      <c r="FE35" s="203"/>
    </row>
    <row r="36" spans="1:161" ht="13.5" customHeight="1">
      <c r="A36" s="203" t="s">
        <v>66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  <c r="DN36" s="203"/>
      <c r="DO36" s="203"/>
      <c r="DP36" s="203"/>
      <c r="DQ36" s="203"/>
      <c r="DR36" s="203"/>
      <c r="DS36" s="203"/>
      <c r="DT36" s="203"/>
      <c r="DU36" s="203"/>
      <c r="DV36" s="203"/>
      <c r="DW36" s="203"/>
      <c r="DX36" s="203"/>
      <c r="DY36" s="203"/>
      <c r="DZ36" s="203"/>
      <c r="EA36" s="203"/>
      <c r="EB36" s="203"/>
      <c r="EC36" s="203"/>
      <c r="ED36" s="203"/>
      <c r="EE36" s="203"/>
      <c r="EF36" s="203"/>
      <c r="EG36" s="203"/>
      <c r="EH36" s="203"/>
      <c r="EI36" s="203"/>
      <c r="EJ36" s="203"/>
      <c r="EK36" s="203"/>
      <c r="EL36" s="203"/>
      <c r="EM36" s="203"/>
      <c r="EN36" s="203"/>
      <c r="EO36" s="203"/>
      <c r="EP36" s="203"/>
      <c r="EQ36" s="203"/>
      <c r="ER36" s="203"/>
      <c r="ES36" s="203"/>
      <c r="ET36" s="203"/>
      <c r="EU36" s="203"/>
      <c r="EV36" s="203"/>
      <c r="EW36" s="203"/>
      <c r="EX36" s="203"/>
      <c r="EY36" s="203"/>
      <c r="EZ36" s="203"/>
      <c r="FA36" s="203"/>
      <c r="FB36" s="203"/>
      <c r="FC36" s="203"/>
      <c r="FD36" s="203"/>
      <c r="FE36" s="203"/>
    </row>
    <row r="37" spans="1:161" ht="13.5" customHeight="1">
      <c r="A37" s="204" t="s">
        <v>65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4"/>
      <c r="DE37" s="204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</row>
    <row r="38" ht="3" customHeight="1"/>
  </sheetData>
  <sheetProtection/>
  <mergeCells count="181">
    <mergeCell ref="DY31:EN31"/>
    <mergeCell ref="EO31:FE31"/>
    <mergeCell ref="A34:FE34"/>
    <mergeCell ref="A35:FE35"/>
    <mergeCell ref="A36:FE36"/>
    <mergeCell ref="A37:FE37"/>
    <mergeCell ref="DJ30:DX30"/>
    <mergeCell ref="DY30:EN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A30:F30"/>
    <mergeCell ref="H30:BI30"/>
    <mergeCell ref="BJ30:BV30"/>
    <mergeCell ref="BW30:CI30"/>
    <mergeCell ref="CJ30:CV30"/>
    <mergeCell ref="CW30:DI30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DJ26:DX26"/>
    <mergeCell ref="DY26:EN26"/>
    <mergeCell ref="EO26:FE26"/>
    <mergeCell ref="A27:F27"/>
    <mergeCell ref="G27:BI27"/>
    <mergeCell ref="BJ27:BV27"/>
    <mergeCell ref="BW27:CI27"/>
    <mergeCell ref="CJ27:CV27"/>
    <mergeCell ref="CW27:DI27"/>
    <mergeCell ref="DJ27:DX27"/>
    <mergeCell ref="A26:F26"/>
    <mergeCell ref="H26:BI26"/>
    <mergeCell ref="BJ26:BV26"/>
    <mergeCell ref="BW26:CI26"/>
    <mergeCell ref="CJ26:CV26"/>
    <mergeCell ref="CW26:DI26"/>
    <mergeCell ref="A25:F25"/>
    <mergeCell ref="G25:BI25"/>
    <mergeCell ref="CW25:DI25"/>
    <mergeCell ref="DJ25:DX25"/>
    <mergeCell ref="DY25:EN25"/>
    <mergeCell ref="EO25:FE25"/>
    <mergeCell ref="A24:F24"/>
    <mergeCell ref="G24:BI24"/>
    <mergeCell ref="CW24:DI24"/>
    <mergeCell ref="DJ24:DX24"/>
    <mergeCell ref="DY24:EN24"/>
    <mergeCell ref="EO24:FE24"/>
    <mergeCell ref="DJ22:DX22"/>
    <mergeCell ref="DY22:EN22"/>
    <mergeCell ref="EO22:FE22"/>
    <mergeCell ref="A23:F23"/>
    <mergeCell ref="G23:BI23"/>
    <mergeCell ref="CW23:DI23"/>
    <mergeCell ref="DJ23:DX23"/>
    <mergeCell ref="DY23:EN23"/>
    <mergeCell ref="EO23:FE23"/>
    <mergeCell ref="A22:F22"/>
    <mergeCell ref="G22:BI22"/>
    <mergeCell ref="BJ22:BV22"/>
    <mergeCell ref="BW22:CI22"/>
    <mergeCell ref="CJ22:CV22"/>
    <mergeCell ref="CW22:DI22"/>
    <mergeCell ref="EO20:FE20"/>
    <mergeCell ref="A21:F21"/>
    <mergeCell ref="G21:BI21"/>
    <mergeCell ref="BJ21:BV21"/>
    <mergeCell ref="BW21:CI21"/>
    <mergeCell ref="CJ21:CV21"/>
    <mergeCell ref="CW21:DI21"/>
    <mergeCell ref="DJ21:DX21"/>
    <mergeCell ref="DY21:EN21"/>
    <mergeCell ref="EO21:FE21"/>
    <mergeCell ref="DY19:EN19"/>
    <mergeCell ref="EO19:FE19"/>
    <mergeCell ref="A20:F20"/>
    <mergeCell ref="G20:BI20"/>
    <mergeCell ref="BJ20:BV20"/>
    <mergeCell ref="BW20:CI20"/>
    <mergeCell ref="CJ20:CV20"/>
    <mergeCell ref="CW20:DI20"/>
    <mergeCell ref="DJ20:DX20"/>
    <mergeCell ref="DY20:EN20"/>
    <mergeCell ref="DJ18:DX18"/>
    <mergeCell ref="DY18:EN18"/>
    <mergeCell ref="EO18:FE18"/>
    <mergeCell ref="A19:F19"/>
    <mergeCell ref="G19:BI19"/>
    <mergeCell ref="BJ19:BV19"/>
    <mergeCell ref="BW19:CI19"/>
    <mergeCell ref="CJ19:CV19"/>
    <mergeCell ref="CW19:DI19"/>
    <mergeCell ref="DJ19:DX19"/>
    <mergeCell ref="A18:F18"/>
    <mergeCell ref="G18:BI18"/>
    <mergeCell ref="BJ18:BV18"/>
    <mergeCell ref="BW18:CI18"/>
    <mergeCell ref="CJ18:CV18"/>
    <mergeCell ref="CW18:DI18"/>
    <mergeCell ref="EO16:FE16"/>
    <mergeCell ref="A17:F17"/>
    <mergeCell ref="G17:BI17"/>
    <mergeCell ref="BJ17:BV17"/>
    <mergeCell ref="BW17:CI17"/>
    <mergeCell ref="CJ17:CV17"/>
    <mergeCell ref="CW17:DI17"/>
    <mergeCell ref="DJ17:DX17"/>
    <mergeCell ref="DY17:EN17"/>
    <mergeCell ref="EO17:FE17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DJ14:DX14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CJ12:CV12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U6:DZ6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</mergeCells>
  <printOptions/>
  <pageMargins left="0.5905511811023623" right="0.5118110236220472" top="0.1968503937007874" bottom="0.1968503937007874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SheetLayoutView="100" zoomScalePageLayoutView="0" workbookViewId="0" topLeftCell="A4">
      <pane xSplit="124" ySplit="11" topLeftCell="DU15" activePane="bottomRight" state="frozen"/>
      <selection pane="topLeft" activeCell="A4" sqref="A4"/>
      <selection pane="topRight" activeCell="DU4" sqref="DU4"/>
      <selection pane="bottomLeft" activeCell="A15" sqref="A15"/>
      <selection pane="bottomRight" activeCell="DJ18" sqref="DJ18:DX18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282" t="s">
        <v>38</v>
      </c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EB5" s="9" t="s">
        <v>32</v>
      </c>
      <c r="EC5" s="225" t="s">
        <v>88</v>
      </c>
      <c r="ED5" s="225"/>
      <c r="EE5" s="225"/>
      <c r="EF5" s="225"/>
      <c r="EG5" s="8" t="s">
        <v>27</v>
      </c>
    </row>
    <row r="6" spans="77:119" s="2" customFormat="1" ht="13.5" customHeight="1">
      <c r="BY6" s="226" t="s">
        <v>28</v>
      </c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</row>
    <row r="7" spans="1:161" s="8" customFormat="1" ht="15.75">
      <c r="A7" s="227" t="s">
        <v>29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</row>
    <row r="8" ht="13.5" thickBot="1"/>
    <row r="9" spans="1:161" s="2" customFormat="1" ht="26.25" customHeight="1" thickBot="1">
      <c r="A9" s="274" t="s">
        <v>0</v>
      </c>
      <c r="B9" s="274"/>
      <c r="C9" s="274"/>
      <c r="D9" s="274"/>
      <c r="E9" s="274"/>
      <c r="F9" s="274"/>
      <c r="G9" s="274" t="s">
        <v>1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 t="s">
        <v>2</v>
      </c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 t="s">
        <v>3</v>
      </c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 t="s">
        <v>4</v>
      </c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</row>
    <row r="10" spans="1:161" s="2" customFormat="1" ht="61.5" customHeight="1" thickBo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 t="s">
        <v>5</v>
      </c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 t="s">
        <v>6</v>
      </c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 t="s">
        <v>7</v>
      </c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 t="s">
        <v>8</v>
      </c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 t="s">
        <v>16</v>
      </c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 t="s">
        <v>31</v>
      </c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 t="s">
        <v>17</v>
      </c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</row>
    <row r="11" spans="1:161" s="2" customFormat="1" ht="12.75" customHeight="1" thickBot="1">
      <c r="A11" s="263">
        <v>1</v>
      </c>
      <c r="B11" s="263"/>
      <c r="C11" s="263"/>
      <c r="D11" s="263"/>
      <c r="E11" s="263"/>
      <c r="F11" s="263"/>
      <c r="G11" s="263">
        <v>2</v>
      </c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>
        <v>3</v>
      </c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>
        <v>4</v>
      </c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>
        <v>5</v>
      </c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>
        <v>6</v>
      </c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>
        <v>7</v>
      </c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>
        <v>8</v>
      </c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>
        <v>9</v>
      </c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</row>
    <row r="12" spans="1:161" s="4" customFormat="1" ht="13.5" customHeight="1">
      <c r="A12" s="264" t="s">
        <v>9</v>
      </c>
      <c r="B12" s="265"/>
      <c r="C12" s="265"/>
      <c r="D12" s="265"/>
      <c r="E12" s="265"/>
      <c r="F12" s="266"/>
      <c r="G12" s="3"/>
      <c r="H12" s="267" t="s">
        <v>18</v>
      </c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8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  <c r="CA12" s="269"/>
      <c r="CB12" s="269"/>
      <c r="CC12" s="269"/>
      <c r="CD12" s="269"/>
      <c r="CE12" s="269"/>
      <c r="CF12" s="269"/>
      <c r="CG12" s="269"/>
      <c r="CH12" s="269"/>
      <c r="CI12" s="269"/>
      <c r="CJ12" s="269"/>
      <c r="CK12" s="269"/>
      <c r="CL12" s="269"/>
      <c r="CM12" s="269"/>
      <c r="CN12" s="269"/>
      <c r="CO12" s="269"/>
      <c r="CP12" s="269"/>
      <c r="CQ12" s="269"/>
      <c r="CR12" s="269"/>
      <c r="CS12" s="269"/>
      <c r="CT12" s="269"/>
      <c r="CU12" s="269"/>
      <c r="CV12" s="269"/>
      <c r="CW12" s="270">
        <f>'[1]Форма 1_сводная форма'!$K$22+'[1]Форма 1_сводная форма'!$L$22</f>
        <v>204487.14752604516</v>
      </c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2"/>
      <c r="DJ12" s="273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2"/>
    </row>
    <row r="13" spans="1:161" s="2" customFormat="1" ht="25.5" customHeight="1">
      <c r="A13" s="216" t="s">
        <v>10</v>
      </c>
      <c r="B13" s="217"/>
      <c r="C13" s="217"/>
      <c r="D13" s="217"/>
      <c r="E13" s="217"/>
      <c r="F13" s="218"/>
      <c r="G13" s="5"/>
      <c r="H13" s="246" t="s">
        <v>30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7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13">
        <f>'[1]Форма 1_сводная форма'!$K$41+'[1]Форма 1_сводная форма'!$K$43+'[1]Форма 1_сводная форма'!$L$43+'[1]Форма 1_сводная форма'!$K$45+'[1]Форма 1_сводная форма'!$L$45</f>
        <v>141988.093189096</v>
      </c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5"/>
      <c r="DJ13" s="222">
        <f>DJ22</f>
        <v>7.16</v>
      </c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60" t="s">
        <v>81</v>
      </c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39">
        <f>EO22</f>
        <v>34</v>
      </c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1"/>
    </row>
    <row r="14" spans="1:161" s="2" customFormat="1" ht="24" customHeight="1">
      <c r="A14" s="216"/>
      <c r="B14" s="217"/>
      <c r="C14" s="217"/>
      <c r="D14" s="217"/>
      <c r="E14" s="217"/>
      <c r="F14" s="218"/>
      <c r="G14" s="6"/>
      <c r="H14" s="249" t="s">
        <v>11</v>
      </c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50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13">
        <f>SUM(CW15:DI20)</f>
        <v>41093.99032</v>
      </c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5"/>
      <c r="DJ14" s="258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2"/>
    </row>
    <row r="15" spans="1:161" s="2" customFormat="1" ht="47.25" customHeight="1">
      <c r="A15" s="216" t="s">
        <v>41</v>
      </c>
      <c r="B15" s="217"/>
      <c r="C15" s="217"/>
      <c r="D15" s="217"/>
      <c r="E15" s="217"/>
      <c r="F15" s="218"/>
      <c r="G15" s="6"/>
      <c r="H15" s="219" t="s">
        <v>90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8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213">
        <v>4964.76</v>
      </c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5"/>
      <c r="DJ15" s="222">
        <v>1.357</v>
      </c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3">
        <v>426</v>
      </c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39" t="s">
        <v>39</v>
      </c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241"/>
    </row>
    <row r="16" spans="1:161" s="2" customFormat="1" ht="40.5" customHeight="1">
      <c r="A16" s="216" t="s">
        <v>42</v>
      </c>
      <c r="B16" s="217"/>
      <c r="C16" s="217"/>
      <c r="D16" s="217"/>
      <c r="E16" s="217"/>
      <c r="F16" s="218"/>
      <c r="G16" s="6"/>
      <c r="H16" s="219" t="s">
        <v>91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213">
        <v>7971.82261</v>
      </c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5"/>
      <c r="DJ16" s="222">
        <v>1</v>
      </c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3">
        <v>225</v>
      </c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4" t="s">
        <v>39</v>
      </c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</row>
    <row r="17" spans="1:161" s="2" customFormat="1" ht="40.5" customHeight="1">
      <c r="A17" s="216" t="s">
        <v>43</v>
      </c>
      <c r="B17" s="217"/>
      <c r="C17" s="217"/>
      <c r="D17" s="217"/>
      <c r="E17" s="217"/>
      <c r="F17" s="218"/>
      <c r="G17" s="6"/>
      <c r="H17" s="219" t="s">
        <v>92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213">
        <v>5274.81</v>
      </c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5"/>
      <c r="DJ17" s="222" t="s">
        <v>39</v>
      </c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3" t="s">
        <v>39</v>
      </c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4">
        <v>1</v>
      </c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</row>
    <row r="18" spans="1:161" s="2" customFormat="1" ht="40.5" customHeight="1">
      <c r="A18" s="216" t="s">
        <v>77</v>
      </c>
      <c r="B18" s="217"/>
      <c r="C18" s="217"/>
      <c r="D18" s="217"/>
      <c r="E18" s="217"/>
      <c r="F18" s="218"/>
      <c r="G18" s="6"/>
      <c r="H18" s="219" t="s">
        <v>93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213">
        <v>6254.51</v>
      </c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5"/>
      <c r="DJ18" s="222">
        <v>1</v>
      </c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3">
        <v>63</v>
      </c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4">
        <v>1</v>
      </c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</row>
    <row r="19" spans="1:161" s="2" customFormat="1" ht="40.5" customHeight="1">
      <c r="A19" s="216" t="s">
        <v>76</v>
      </c>
      <c r="B19" s="217"/>
      <c r="C19" s="217"/>
      <c r="D19" s="217"/>
      <c r="E19" s="217"/>
      <c r="F19" s="218"/>
      <c r="G19" s="6"/>
      <c r="H19" s="219" t="s">
        <v>94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213">
        <v>11677.44312</v>
      </c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5"/>
      <c r="DJ19" s="222" t="s">
        <v>39</v>
      </c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3" t="s">
        <v>39</v>
      </c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4" t="s">
        <v>39</v>
      </c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</row>
    <row r="20" spans="1:161" s="2" customFormat="1" ht="40.5" customHeight="1">
      <c r="A20" s="216" t="s">
        <v>75</v>
      </c>
      <c r="B20" s="217"/>
      <c r="C20" s="217"/>
      <c r="D20" s="217"/>
      <c r="E20" s="217"/>
      <c r="F20" s="218"/>
      <c r="G20" s="6"/>
      <c r="H20" s="219" t="s">
        <v>95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8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213">
        <v>4950.64459</v>
      </c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5"/>
      <c r="DJ20" s="213" t="s">
        <v>39</v>
      </c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5"/>
      <c r="DY20" s="223" t="s">
        <v>39</v>
      </c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39" t="s">
        <v>39</v>
      </c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1"/>
    </row>
    <row r="21" spans="1:161" s="55" customFormat="1" ht="13.5" customHeight="1">
      <c r="A21" s="236" t="s">
        <v>12</v>
      </c>
      <c r="B21" s="237"/>
      <c r="C21" s="237"/>
      <c r="D21" s="237"/>
      <c r="E21" s="237"/>
      <c r="F21" s="238"/>
      <c r="G21" s="54"/>
      <c r="H21" s="249" t="s">
        <v>19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50"/>
      <c r="BJ21" s="236" t="s">
        <v>96</v>
      </c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8"/>
      <c r="BW21" s="236" t="s">
        <v>82</v>
      </c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8"/>
      <c r="CJ21" s="230">
        <v>56805.1</v>
      </c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2"/>
      <c r="CW21" s="230">
        <v>39874.74</v>
      </c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2"/>
      <c r="DJ21" s="235" t="s">
        <v>39</v>
      </c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 t="s">
        <v>39</v>
      </c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 t="s">
        <v>89</v>
      </c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</row>
    <row r="22" spans="1:161" s="55" customFormat="1" ht="12.75" customHeight="1">
      <c r="A22" s="236" t="s">
        <v>13</v>
      </c>
      <c r="B22" s="237"/>
      <c r="C22" s="237"/>
      <c r="D22" s="237"/>
      <c r="E22" s="237"/>
      <c r="F22" s="238"/>
      <c r="G22" s="54"/>
      <c r="H22" s="249" t="s">
        <v>20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50"/>
      <c r="BJ22" s="253">
        <v>2013</v>
      </c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5"/>
      <c r="BW22" s="253">
        <v>2017</v>
      </c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5"/>
      <c r="CJ22" s="230">
        <v>123930.86</v>
      </c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2"/>
      <c r="CW22" s="230">
        <v>102113.36</v>
      </c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2"/>
      <c r="DJ22" s="222">
        <v>7.16</v>
      </c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60" t="s">
        <v>81</v>
      </c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39">
        <v>34</v>
      </c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1"/>
    </row>
    <row r="23" spans="1:161" s="4" customFormat="1" ht="12.75" customHeight="1">
      <c r="A23" s="243" t="s">
        <v>14</v>
      </c>
      <c r="B23" s="244"/>
      <c r="C23" s="244"/>
      <c r="D23" s="244"/>
      <c r="E23" s="244"/>
      <c r="F23" s="245"/>
      <c r="G23" s="5"/>
      <c r="H23" s="246" t="s">
        <v>21</v>
      </c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7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48"/>
      <c r="CJ23" s="234">
        <v>0</v>
      </c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0">
        <v>0</v>
      </c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2"/>
      <c r="DJ23" s="233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9"/>
    </row>
    <row r="24" spans="1:161" s="4" customFormat="1" ht="14.25" customHeight="1">
      <c r="A24" s="216" t="s">
        <v>15</v>
      </c>
      <c r="B24" s="217"/>
      <c r="C24" s="217"/>
      <c r="D24" s="217"/>
      <c r="E24" s="217"/>
      <c r="F24" s="218"/>
      <c r="G24" s="6"/>
      <c r="H24" s="211" t="s">
        <v>22</v>
      </c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75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13">
        <v>62499.05</v>
      </c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5"/>
      <c r="DJ24" s="275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276"/>
      <c r="EY24" s="276"/>
      <c r="EZ24" s="276"/>
      <c r="FA24" s="276"/>
      <c r="FB24" s="276"/>
      <c r="FC24" s="276"/>
      <c r="FD24" s="276"/>
      <c r="FE24" s="280"/>
    </row>
    <row r="25" spans="1:161" s="4" customFormat="1" ht="20.25" customHeight="1">
      <c r="A25" s="216" t="s">
        <v>98</v>
      </c>
      <c r="B25" s="217"/>
      <c r="C25" s="217"/>
      <c r="D25" s="217"/>
      <c r="E25" s="217"/>
      <c r="F25" s="218"/>
      <c r="G25" s="6"/>
      <c r="H25" s="211" t="s">
        <v>99</v>
      </c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2"/>
      <c r="BJ25" s="49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213">
        <v>2207.441</v>
      </c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5"/>
      <c r="DJ25" s="49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8"/>
    </row>
    <row r="26" spans="1:161" s="4" customFormat="1" ht="51.75" customHeight="1">
      <c r="A26" s="216" t="s">
        <v>80</v>
      </c>
      <c r="B26" s="217"/>
      <c r="C26" s="217"/>
      <c r="D26" s="217"/>
      <c r="E26" s="217"/>
      <c r="F26" s="218"/>
      <c r="G26" s="6"/>
      <c r="H26" s="211" t="s">
        <v>101</v>
      </c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2"/>
      <c r="BJ26" s="49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213">
        <v>18474.57627</v>
      </c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5"/>
      <c r="DJ26" s="49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  <row r="27" spans="1:161" s="4" customFormat="1" ht="32.25" customHeight="1">
      <c r="A27" s="216" t="s">
        <v>100</v>
      </c>
      <c r="B27" s="217"/>
      <c r="C27" s="217"/>
      <c r="D27" s="217"/>
      <c r="E27" s="217"/>
      <c r="F27" s="218"/>
      <c r="G27" s="6"/>
      <c r="H27" s="211" t="s">
        <v>103</v>
      </c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2"/>
      <c r="BJ27" s="49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213">
        <v>6779.66102</v>
      </c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5"/>
      <c r="DJ27" s="49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8"/>
    </row>
    <row r="28" spans="1:161" s="4" customFormat="1" ht="19.5" customHeight="1">
      <c r="A28" s="216" t="s">
        <v>102</v>
      </c>
      <c r="B28" s="217"/>
      <c r="C28" s="217"/>
      <c r="D28" s="217"/>
      <c r="E28" s="217"/>
      <c r="F28" s="218"/>
      <c r="G28" s="6"/>
      <c r="H28" s="211" t="s">
        <v>97</v>
      </c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2"/>
      <c r="BJ28" s="277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13">
        <v>2881.35593</v>
      </c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5"/>
      <c r="DJ28" s="277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79"/>
    </row>
    <row r="29" ht="6.75" customHeight="1"/>
    <row r="30" s="10" customFormat="1" ht="11.25">
      <c r="A30" s="10" t="s">
        <v>33</v>
      </c>
    </row>
    <row r="31" spans="1:161" s="10" customFormat="1" ht="24" customHeight="1">
      <c r="A31" s="242" t="s">
        <v>34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</row>
    <row r="32" spans="1:161" s="10" customFormat="1" ht="24" customHeight="1">
      <c r="A32" s="242" t="s">
        <v>35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</row>
    <row r="33" spans="1:161" s="10" customFormat="1" ht="13.5" customHeight="1">
      <c r="A33" s="242" t="s">
        <v>36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242"/>
    </row>
    <row r="34" spans="1:161" s="10" customFormat="1" ht="13.5" customHeight="1">
      <c r="A34" s="256" t="s">
        <v>37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  <c r="EC34" s="256"/>
      <c r="ED34" s="256"/>
      <c r="EE34" s="256"/>
      <c r="EF34" s="256"/>
      <c r="EG34" s="256"/>
      <c r="EH34" s="256"/>
      <c r="EI34" s="256"/>
      <c r="EJ34" s="256"/>
      <c r="EK34" s="256"/>
      <c r="EL34" s="256"/>
      <c r="EM34" s="256"/>
      <c r="EN34" s="256"/>
      <c r="EO34" s="256"/>
      <c r="EP34" s="256"/>
      <c r="EQ34" s="256"/>
      <c r="ER34" s="256"/>
      <c r="ES34" s="256"/>
      <c r="ET34" s="256"/>
      <c r="EU34" s="256"/>
      <c r="EV34" s="256"/>
      <c r="EW34" s="256"/>
      <c r="EX34" s="256"/>
      <c r="EY34" s="256"/>
      <c r="EZ34" s="256"/>
      <c r="FA34" s="256"/>
      <c r="FB34" s="256"/>
      <c r="FC34" s="256"/>
      <c r="FD34" s="256"/>
      <c r="FE34" s="256"/>
    </row>
    <row r="35" ht="3" customHeight="1"/>
  </sheetData>
  <sheetProtection/>
  <mergeCells count="146">
    <mergeCell ref="DY20:EN20"/>
    <mergeCell ref="BY5:DS5"/>
    <mergeCell ref="A16:F16"/>
    <mergeCell ref="DJ19:DX19"/>
    <mergeCell ref="DY19:EN19"/>
    <mergeCell ref="EO19:FE19"/>
    <mergeCell ref="DJ16:DX16"/>
    <mergeCell ref="A15:F15"/>
    <mergeCell ref="H15:BI15"/>
    <mergeCell ref="CW15:DI15"/>
    <mergeCell ref="DJ15:DX15"/>
    <mergeCell ref="BW21:CI21"/>
    <mergeCell ref="CW21:DI21"/>
    <mergeCell ref="DJ21:DX21"/>
    <mergeCell ref="CW19:DI19"/>
    <mergeCell ref="DJ20:DX20"/>
    <mergeCell ref="DY22:EN22"/>
    <mergeCell ref="DY15:EN15"/>
    <mergeCell ref="EO20:FE20"/>
    <mergeCell ref="A20:F20"/>
    <mergeCell ref="H20:BI20"/>
    <mergeCell ref="CW20:DI20"/>
    <mergeCell ref="DY21:EN21"/>
    <mergeCell ref="A21:F21"/>
    <mergeCell ref="H21:BI21"/>
    <mergeCell ref="BJ21:BV21"/>
    <mergeCell ref="DJ28:DX28"/>
    <mergeCell ref="DY28:EN28"/>
    <mergeCell ref="EO28:FE28"/>
    <mergeCell ref="CJ24:CV24"/>
    <mergeCell ref="CW24:DI24"/>
    <mergeCell ref="EO24:FE24"/>
    <mergeCell ref="DJ24:DX24"/>
    <mergeCell ref="DY24:EN24"/>
    <mergeCell ref="A28:F28"/>
    <mergeCell ref="H28:BI28"/>
    <mergeCell ref="BJ28:BV28"/>
    <mergeCell ref="BW28:CI28"/>
    <mergeCell ref="CJ28:CV28"/>
    <mergeCell ref="CW28:DI28"/>
    <mergeCell ref="A24:F24"/>
    <mergeCell ref="H24:BI24"/>
    <mergeCell ref="A9:F10"/>
    <mergeCell ref="G9:BI10"/>
    <mergeCell ref="BJ9:CI9"/>
    <mergeCell ref="CJ9:DI9"/>
    <mergeCell ref="BJ24:BV24"/>
    <mergeCell ref="BW24:CI24"/>
    <mergeCell ref="H16:BI16"/>
    <mergeCell ref="CW16:DI16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CJ11:CV11"/>
    <mergeCell ref="CW11:DI11"/>
    <mergeCell ref="DJ11:DX11"/>
    <mergeCell ref="DY11:EN11"/>
    <mergeCell ref="A11:F11"/>
    <mergeCell ref="G11:BI11"/>
    <mergeCell ref="BJ11:BV11"/>
    <mergeCell ref="BW11:CI11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A34:FE34"/>
    <mergeCell ref="EO13:FE13"/>
    <mergeCell ref="A14:F14"/>
    <mergeCell ref="H14:BI14"/>
    <mergeCell ref="BJ14:BV14"/>
    <mergeCell ref="BW14:CI14"/>
    <mergeCell ref="CJ14:CV14"/>
    <mergeCell ref="CW14:DI14"/>
    <mergeCell ref="CJ21:CV21"/>
    <mergeCell ref="DJ14:DX14"/>
    <mergeCell ref="EO14:FE14"/>
    <mergeCell ref="DY14:EN14"/>
    <mergeCell ref="EO15:FE15"/>
    <mergeCell ref="DY16:EN16"/>
    <mergeCell ref="EO16:FE16"/>
    <mergeCell ref="BJ22:BV22"/>
    <mergeCell ref="BW22:CI22"/>
    <mergeCell ref="CJ22:CV22"/>
    <mergeCell ref="CW22:DI22"/>
    <mergeCell ref="DJ22:DX22"/>
    <mergeCell ref="EO22:FE22"/>
    <mergeCell ref="A31:FE31"/>
    <mergeCell ref="A33:FE33"/>
    <mergeCell ref="A32:FE32"/>
    <mergeCell ref="A23:F23"/>
    <mergeCell ref="H23:BI23"/>
    <mergeCell ref="BJ23:BV23"/>
    <mergeCell ref="BW23:CI23"/>
    <mergeCell ref="H22:BI22"/>
    <mergeCell ref="A25:F25"/>
    <mergeCell ref="EC5:EF5"/>
    <mergeCell ref="BY6:DO6"/>
    <mergeCell ref="A7:FE7"/>
    <mergeCell ref="EO23:FE23"/>
    <mergeCell ref="CW23:DI23"/>
    <mergeCell ref="DJ23:DX23"/>
    <mergeCell ref="DY23:EN23"/>
    <mergeCell ref="CJ23:CV23"/>
    <mergeCell ref="EO21:FE21"/>
    <mergeCell ref="A22:F22"/>
    <mergeCell ref="CW17:DI17"/>
    <mergeCell ref="DJ17:DX17"/>
    <mergeCell ref="DY17:EN17"/>
    <mergeCell ref="EO17:FE17"/>
    <mergeCell ref="CW18:DI18"/>
    <mergeCell ref="DJ18:DX18"/>
    <mergeCell ref="DY18:EN18"/>
    <mergeCell ref="EO18:FE18"/>
    <mergeCell ref="A17:F17"/>
    <mergeCell ref="A18:F18"/>
    <mergeCell ref="A19:F19"/>
    <mergeCell ref="H17:BI17"/>
    <mergeCell ref="H18:BI18"/>
    <mergeCell ref="H19:BI19"/>
    <mergeCell ref="H25:BI25"/>
    <mergeCell ref="CW25:DI25"/>
    <mergeCell ref="A26:F26"/>
    <mergeCell ref="H26:BI26"/>
    <mergeCell ref="CW26:DI26"/>
    <mergeCell ref="A27:F27"/>
    <mergeCell ref="H27:BI27"/>
    <mergeCell ref="CW27:DI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2017-12-20T12:25:49Z</dcterms:modified>
  <cp:category/>
  <cp:version/>
  <cp:contentType/>
  <cp:contentStatus/>
</cp:coreProperties>
</file>