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отреб.хар-ки" sheetId="1" r:id="rId1"/>
    <sheet name="Программа СН" sheetId="2" r:id="rId2"/>
    <sheet name="ПКВ" sheetId="3" r:id="rId3"/>
  </sheets>
  <definedNames>
    <definedName name="_xlnm.Print_Titles" localSheetId="2">'ПКВ'!$10:$11</definedName>
    <definedName name="_xlnm.Print_Area" localSheetId="2">'ПКВ'!$A$1:$FE$37</definedName>
  </definedNames>
  <calcPr fullCalcOnLoad="1"/>
</workbook>
</file>

<file path=xl/sharedStrings.xml><?xml version="1.0" encoding="utf-8"?>
<sst xmlns="http://schemas.openxmlformats.org/spreadsheetml/2006/main" count="197" uniqueCount="123">
  <si>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</si>
  <si>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</si>
  <si>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</si>
  <si>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</si>
  <si>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</si>
  <si>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</si>
  <si>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</si>
  <si>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</si>
  <si>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</si>
  <si>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</si>
  <si>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</si>
  <si>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</si>
  <si>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</si>
  <si>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</si>
  <si>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</si>
  <si>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</si>
  <si>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</si>
  <si>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</si>
  <si>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</si>
  <si>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</si>
  <si>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</si>
  <si>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</si>
  <si>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</si>
  <si>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</si>
  <si>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</si>
  <si>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</si>
  <si>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</si>
  <si>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</si>
  <si>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</si>
  <si>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</si>
  <si>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</si>
  <si>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</si>
  <si>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2.2</t>
  </si>
  <si>
    <t>2.3</t>
  </si>
  <si>
    <t>3.1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</si>
  <si>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</si>
  <si>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</si>
  <si>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</si>
  <si>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</si>
  <si>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</si>
  <si>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</si>
  <si>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</si>
  <si>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</si>
  <si>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</si>
  <si>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</si>
  <si>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</si>
  <si>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</si>
  <si>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</si>
  <si>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</si>
  <si>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</si>
  <si>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</si>
  <si>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</si>
  <si>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</si>
  <si>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</si>
  <si>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</si>
  <si>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</si>
  <si>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</si>
  <si>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</si>
  <si>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</si>
  <si>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</si>
  <si>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</si>
  <si>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</si>
  <si>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</si>
  <si>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</si>
  <si>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</si>
  <si>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</si>
  <si>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</si>
  <si>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</si>
  <si>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6.3</t>
  </si>
  <si>
    <t>МПа</t>
  </si>
  <si>
    <t>в том числе объекты капитального строительства (основные стройки)</t>
  </si>
  <si>
    <t>2,1</t>
  </si>
  <si>
    <t>2,2</t>
  </si>
  <si>
    <t>Строительство ДП АСДУ ГС. Диспетчерский пункт автоматизированной системы диспетчерского управления ГРС (ДП АСДУ ГС)</t>
  </si>
  <si>
    <t>2,3</t>
  </si>
  <si>
    <t>2,4</t>
  </si>
  <si>
    <t>2,5</t>
  </si>
  <si>
    <t>2013</t>
  </si>
  <si>
    <t xml:space="preserve"> -</t>
  </si>
  <si>
    <t>2015</t>
  </si>
  <si>
    <t xml:space="preserve">0,6-1,2 </t>
  </si>
  <si>
    <t xml:space="preserve">0,3-0,6 </t>
  </si>
  <si>
    <t xml:space="preserve">0,005-0,3 </t>
  </si>
  <si>
    <t xml:space="preserve">до 0,005 </t>
  </si>
  <si>
    <t>50-500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</si>
  <si>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</si>
  <si>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63-160</t>
  </si>
  <si>
    <t>2.6</t>
  </si>
  <si>
    <t>Межпоселковый газопровод высокого давления с. Шлыки - с. Пихтовка Частинского района Пермского края</t>
  </si>
  <si>
    <t>2.10</t>
  </si>
  <si>
    <t>Газопровод среднего давления от ГГРП-11Г по ул. Ветлужской, 150 до ГРП-ОК в в/ч 63196 г. Перми</t>
  </si>
  <si>
    <t>2.13</t>
  </si>
  <si>
    <t>Газификация земельных участков, выделяемых многодетным семьям- газоснабжение Фроловского сельского поселения</t>
  </si>
  <si>
    <t>2.14</t>
  </si>
  <si>
    <t>2.15</t>
  </si>
  <si>
    <t>Распределительные газопроводы с.Енапаево Октябрьского района</t>
  </si>
  <si>
    <t>Новые объекты</t>
  </si>
  <si>
    <t>2.16</t>
  </si>
  <si>
    <t>2.17</t>
  </si>
  <si>
    <t>2.19</t>
  </si>
  <si>
    <t>15</t>
  </si>
  <si>
    <t>АО "Газпром газораспределение Пермь"</t>
  </si>
  <si>
    <t>Диспетчерский пункт автоматизированной системы диспетчерского управления ГРС (ДП АСДУ ГС) г.Пермь, ул.Петропавловская, 43</t>
  </si>
  <si>
    <t xml:space="preserve">Часть кирпичного здания, занимаемая  пунктом обучения кадров, г. Березники, ул. Уральских танкистов, 5, инв. № 0200000018. </t>
  </si>
  <si>
    <t>1-эт. кирпичное здание мастерских, литер К,  инв. №  0600000118, г.Пермь, ул.Уральская, 104</t>
  </si>
  <si>
    <t>Газопровод высокого давления от АГРС до ГГРП с. Усть-Кишерть Кишертского района Пермского края</t>
  </si>
  <si>
    <t>3-этажного административного здания с пристроенным 1-этажным зданием мастерских и 1-этажным зданием склада, г.Чусовой, ул.Высотная, 30, инв. №0000000024.</t>
  </si>
  <si>
    <t>Помещение склада ТМЦ по адресу: г.Пермь, ул.Уральская, 104, 1 эт. кирпичное здание мастерской, лит. К, инв. № 0600000118, инв.№0600026350</t>
  </si>
  <si>
    <t xml:space="preserve">Микроавтобус MERCEDES-BENZ V250 Bluetec Avantgarde/L (дизель 190л.с.) </t>
  </si>
  <si>
    <t>Микроавтобус Mercedes-Benz Sprinter Classic (3 ед.)</t>
  </si>
  <si>
    <t>Экскаватор-погрузчик JCB 4CX 14H2WM (2 ед.)</t>
  </si>
  <si>
    <t>6.4</t>
  </si>
  <si>
    <t>6.5</t>
  </si>
  <si>
    <t>Комплект врезки под давлением Раветти арт.3000/1000 (12 атм.) (буровая машина) подходит для работ со стоп системами на диаметрах Ду 219-273-325 мм., для выполнения врезок (Т фитингом, прямых) на диаметрах Ду 200-250-300-350 мм.</t>
  </si>
  <si>
    <t>Стоп-система SS4, Ду8", 12 атм. Ручная</t>
  </si>
  <si>
    <t xml:space="preserve">эксплуатируемых ЗАО "Газпром газораспределение Пермь" на 2015-2017 годы за счет средств специальной надбавки. </t>
  </si>
  <si>
    <t>Строительство сетей газопровода низкого давления для частного сектора застройки в городе Кудымкаре</t>
  </si>
  <si>
    <t>Распределительные газопроводы в п.Мулянка</t>
  </si>
  <si>
    <t>Газоснабжение с. Крылово Осинского района (2-я очередь строительства)</t>
  </si>
  <si>
    <t>Распределительные газопроводы с. Ошья Куединского района Пермского края</t>
  </si>
  <si>
    <t>Газопровод высокого давления АГРС д.Лещевка -н.п.Шалашная, Чусовской муниципальный район:  Межпоселковый газопровод высокого давления с.Копально- д.Кучино (2-я очередь)</t>
  </si>
  <si>
    <t>Газопровод высокого давления II категории ГРС-3-ГРП м-н Усольский (инв.№ 0200001756)</t>
  </si>
  <si>
    <t>Распределительные газопроводы с.Сосново Чайковского района Пермского края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</si>
</sst>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</numFmts>
  <fonts count="5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 applyFill="1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6" fillId="0" borderId="0" xfId="54" applyFont="1" applyFill="1">
      <alignment/>
      <protection/>
    </xf>
    <xf numFmtId="0" fontId="1" fillId="0" borderId="0" xfId="54" applyFont="1" applyAlignment="1">
      <alignment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0" fontId="1" fillId="0" borderId="0" xfId="54" applyFont="1" applyFill="1" applyAlignment="1">
      <alignment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4" fontId="1" fillId="33" borderId="18" xfId="53" applyNumberFormat="1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vertical="center"/>
      <protection/>
    </xf>
    <xf numFmtId="0" fontId="4" fillId="0" borderId="0" xfId="55" applyFont="1" applyAlignment="1">
      <alignment horizont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0" fontId="2" fillId="0" borderId="19" xfId="55" applyFont="1" applyBorder="1" applyAlignment="1">
      <alignment horizontal="center" vertical="center" wrapText="1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left" wrapText="1"/>
      <protection/>
    </xf>
    <xf numFmtId="0" fontId="2" fillId="0" borderId="21" xfId="55" applyFont="1" applyBorder="1" applyAlignment="1">
      <alignment horizontal="left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49" fontId="2" fillId="0" borderId="23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49" fontId="15" fillId="0" borderId="14" xfId="54" applyNumberFormat="1" applyFont="1" applyBorder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" fillId="0" borderId="19" xfId="54" applyFont="1" applyBorder="1" applyAlignment="1">
      <alignment horizontal="center" vertical="center" wrapText="1"/>
      <protection/>
    </xf>
    <xf numFmtId="0" fontId="1" fillId="0" borderId="24" xfId="54" applyFont="1" applyBorder="1" applyAlignment="1">
      <alignment horizontal="center" vertical="center" wrapText="1"/>
      <protection/>
    </xf>
    <xf numFmtId="0" fontId="1" fillId="0" borderId="19" xfId="54" applyFont="1" applyBorder="1" applyAlignment="1">
      <alignment horizontal="center" vertical="top"/>
      <protection/>
    </xf>
    <xf numFmtId="0" fontId="1" fillId="0" borderId="24" xfId="54" applyFont="1" applyBorder="1" applyAlignment="1">
      <alignment horizontal="center" vertical="top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20" xfId="54" applyNumberFormat="1" applyFont="1" applyBorder="1" applyAlignment="1">
      <alignment horizontal="center"/>
      <protection/>
    </xf>
    <xf numFmtId="49" fontId="1" fillId="0" borderId="21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4" fontId="1" fillId="0" borderId="10" xfId="54" applyNumberFormat="1" applyFont="1" applyBorder="1" applyAlignment="1">
      <alignment horizontal="center"/>
      <protection/>
    </xf>
    <xf numFmtId="4" fontId="1" fillId="0" borderId="20" xfId="54" applyNumberFormat="1" applyFont="1" applyBorder="1" applyAlignment="1">
      <alignment horizontal="center"/>
      <protection/>
    </xf>
    <xf numFmtId="4" fontId="1" fillId="0" borderId="21" xfId="54" applyNumberFormat="1" applyFont="1" applyBorder="1" applyAlignment="1">
      <alignment horizontal="center"/>
      <protection/>
    </xf>
    <xf numFmtId="0" fontId="1" fillId="33" borderId="25" xfId="54" applyFont="1" applyFill="1" applyBorder="1" applyAlignment="1">
      <alignment horizontal="center"/>
      <protection/>
    </xf>
    <xf numFmtId="0" fontId="1" fillId="33" borderId="26" xfId="54" applyFont="1" applyFill="1" applyBorder="1" applyAlignment="1">
      <alignment horizontal="center"/>
      <protection/>
    </xf>
    <xf numFmtId="0" fontId="1" fillId="33" borderId="27" xfId="54" applyFont="1" applyFill="1" applyBorder="1" applyAlignment="1">
      <alignment horizont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17" xfId="54" applyNumberFormat="1" applyFont="1" applyBorder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left" vertical="center" wrapText="1"/>
      <protection/>
    </xf>
    <xf numFmtId="49" fontId="1" fillId="33" borderId="12" xfId="54" applyNumberFormat="1" applyFont="1" applyFill="1" applyBorder="1" applyAlignment="1">
      <alignment horizontal="center" vertical="center"/>
      <protection/>
    </xf>
    <xf numFmtId="49" fontId="1" fillId="33" borderId="0" xfId="54" applyNumberFormat="1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vertical="center"/>
      <protection/>
    </xf>
    <xf numFmtId="4" fontId="1" fillId="33" borderId="0" xfId="54" applyNumberFormat="1" applyFont="1" applyFill="1" applyBorder="1" applyAlignment="1">
      <alignment horizontal="center" vertical="center"/>
      <protection/>
    </xf>
    <xf numFmtId="4" fontId="1" fillId="33" borderId="28" xfId="54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17" xfId="54" applyNumberFormat="1" applyFont="1" applyFill="1" applyBorder="1" applyAlignment="1">
      <alignment horizontal="center" vertical="center"/>
      <protection/>
    </xf>
    <xf numFmtId="4" fontId="1" fillId="0" borderId="18" xfId="54" applyNumberFormat="1" applyFont="1" applyFill="1" applyBorder="1" applyAlignment="1">
      <alignment horizontal="center" vertical="center"/>
      <protection/>
    </xf>
    <xf numFmtId="0" fontId="1" fillId="33" borderId="12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28" xfId="54" applyFont="1" applyFill="1" applyBorder="1" applyAlignment="1">
      <alignment horizontal="center" vertical="center"/>
      <protection/>
    </xf>
    <xf numFmtId="4" fontId="1" fillId="0" borderId="11" xfId="54" applyNumberFormat="1" applyFont="1" applyBorder="1" applyAlignment="1">
      <alignment horizontal="center" vertical="center"/>
      <protection/>
    </xf>
    <xf numFmtId="4" fontId="1" fillId="0" borderId="17" xfId="54" applyNumberFormat="1" applyFont="1" applyBorder="1" applyAlignment="1">
      <alignment horizontal="center" vertical="center"/>
      <protection/>
    </xf>
    <xf numFmtId="4" fontId="1" fillId="0" borderId="18" xfId="54" applyNumberFormat="1" applyFont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29" xfId="54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11" xfId="53" applyNumberFormat="1" applyFont="1" applyFill="1" applyBorder="1" applyAlignment="1">
      <alignment horizontal="center" vertical="center"/>
      <protection/>
    </xf>
    <xf numFmtId="4" fontId="1" fillId="33" borderId="17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17" xfId="53" applyNumberFormat="1" applyFont="1" applyFill="1" applyBorder="1" applyAlignment="1">
      <alignment horizontal="center" vertical="center"/>
      <protection/>
    </xf>
    <xf numFmtId="4" fontId="1" fillId="0" borderId="18" xfId="53" applyNumberFormat="1" applyFont="1" applyFill="1" applyBorder="1" applyAlignment="1">
      <alignment horizontal="center" vertical="center"/>
      <protection/>
    </xf>
    <xf numFmtId="4" fontId="1" fillId="0" borderId="30" xfId="54" applyNumberFormat="1" applyFont="1" applyFill="1" applyBorder="1" applyAlignment="1">
      <alignment horizontal="center" vertical="center"/>
      <protection/>
    </xf>
    <xf numFmtId="4" fontId="1" fillId="0" borderId="31" xfId="54" applyNumberFormat="1" applyFont="1" applyFill="1" applyBorder="1" applyAlignment="1">
      <alignment horizontal="center" vertical="center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22" xfId="54" applyNumberFormat="1" applyFont="1" applyFill="1" applyBorder="1" applyAlignment="1">
      <alignment horizontal="center" vertical="center"/>
      <protection/>
    </xf>
    <xf numFmtId="49" fontId="1" fillId="0" borderId="23" xfId="54" applyNumberFormat="1" applyFont="1" applyFill="1" applyBorder="1" applyAlignment="1">
      <alignment horizontal="center" vertical="center"/>
      <protection/>
    </xf>
    <xf numFmtId="0" fontId="1" fillId="0" borderId="22" xfId="54" applyFont="1" applyFill="1" applyBorder="1" applyAlignment="1">
      <alignment horizontal="left" vertical="center" wrapText="1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49" fontId="1" fillId="0" borderId="32" xfId="54" applyNumberFormat="1" applyFont="1" applyFill="1" applyBorder="1" applyAlignment="1">
      <alignment horizontal="center" vertical="center"/>
      <protection/>
    </xf>
    <xf numFmtId="49" fontId="1" fillId="0" borderId="30" xfId="54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left" vertical="center" wrapText="1"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7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4" fontId="1" fillId="33" borderId="33" xfId="53" applyNumberFormat="1" applyFont="1" applyFill="1" applyBorder="1" applyAlignment="1">
      <alignment horizontal="center" vertical="center"/>
      <protection/>
    </xf>
    <xf numFmtId="4" fontId="1" fillId="33" borderId="34" xfId="53" applyNumberFormat="1" applyFont="1" applyFill="1" applyBorder="1" applyAlignment="1">
      <alignment horizontal="center" vertical="center"/>
      <protection/>
    </xf>
    <xf numFmtId="2" fontId="1" fillId="0" borderId="29" xfId="54" applyNumberFormat="1" applyFont="1" applyFill="1" applyBorder="1" applyAlignment="1">
      <alignment horizontal="center" vertical="center"/>
      <protection/>
    </xf>
    <xf numFmtId="171" fontId="1" fillId="0" borderId="15" xfId="54" applyNumberFormat="1" applyFont="1" applyFill="1" applyBorder="1" applyAlignment="1">
      <alignment horizontal="center"/>
      <protection/>
    </xf>
    <xf numFmtId="171" fontId="1" fillId="0" borderId="14" xfId="54" applyNumberFormat="1" applyFont="1" applyFill="1" applyBorder="1" applyAlignment="1">
      <alignment horizontal="center"/>
      <protection/>
    </xf>
    <xf numFmtId="171" fontId="1" fillId="0" borderId="35" xfId="54" applyNumberFormat="1" applyFont="1" applyFill="1" applyBorder="1" applyAlignment="1">
      <alignment horizontal="center"/>
      <protection/>
    </xf>
    <xf numFmtId="171" fontId="1" fillId="0" borderId="36" xfId="54" applyNumberFormat="1" applyFont="1" applyFill="1" applyBorder="1" applyAlignment="1">
      <alignment horizontal="center"/>
      <protection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17" xfId="54" applyNumberFormat="1" applyFont="1" applyFill="1" applyBorder="1" applyAlignment="1">
      <alignment horizontal="center"/>
      <protection/>
    </xf>
    <xf numFmtId="49" fontId="1" fillId="0" borderId="18" xfId="54" applyNumberFormat="1" applyFont="1" applyFill="1" applyBorder="1" applyAlignment="1">
      <alignment horizontal="center"/>
      <protection/>
    </xf>
    <xf numFmtId="0" fontId="1" fillId="0" borderId="14" xfId="54" applyFont="1" applyFill="1" applyBorder="1" applyAlignment="1">
      <alignment horizontal="left" wrapText="1"/>
      <protection/>
    </xf>
    <xf numFmtId="171" fontId="1" fillId="0" borderId="11" xfId="54" applyNumberFormat="1" applyFont="1" applyFill="1" applyBorder="1" applyAlignment="1">
      <alignment horizontal="center"/>
      <protection/>
    </xf>
    <xf numFmtId="171" fontId="1" fillId="0" borderId="17" xfId="54" applyNumberFormat="1" applyFont="1" applyFill="1" applyBorder="1" applyAlignment="1">
      <alignment horizontal="center"/>
      <protection/>
    </xf>
    <xf numFmtId="171" fontId="1" fillId="0" borderId="18" xfId="54" applyNumberFormat="1" applyFont="1" applyFill="1" applyBorder="1" applyAlignment="1">
      <alignment horizontal="center"/>
      <protection/>
    </xf>
    <xf numFmtId="0" fontId="16" fillId="0" borderId="0" xfId="54" applyFont="1" applyFill="1" applyAlignment="1">
      <alignment horizontal="justify"/>
      <protection/>
    </xf>
    <xf numFmtId="194" fontId="1" fillId="0" borderId="36" xfId="54" applyNumberFormat="1" applyFont="1" applyFill="1" applyBorder="1" applyAlignment="1">
      <alignment horizontal="center"/>
      <protection/>
    </xf>
    <xf numFmtId="194" fontId="1" fillId="0" borderId="14" xfId="54" applyNumberFormat="1" applyFont="1" applyFill="1" applyBorder="1" applyAlignment="1">
      <alignment horizontal="center"/>
      <protection/>
    </xf>
    <xf numFmtId="194" fontId="1" fillId="0" borderId="16" xfId="54" applyNumberFormat="1" applyFont="1" applyFill="1" applyBorder="1" applyAlignment="1">
      <alignment horizontal="center"/>
      <protection/>
    </xf>
    <xf numFmtId="194" fontId="1" fillId="0" borderId="11" xfId="54" applyNumberFormat="1" applyFont="1" applyFill="1" applyBorder="1" applyAlignment="1">
      <alignment horizontal="center"/>
      <protection/>
    </xf>
    <xf numFmtId="194" fontId="1" fillId="0" borderId="17" xfId="54" applyNumberFormat="1" applyFont="1" applyFill="1" applyBorder="1" applyAlignment="1">
      <alignment horizontal="center"/>
      <protection/>
    </xf>
    <xf numFmtId="194" fontId="1" fillId="0" borderId="18" xfId="54" applyNumberFormat="1" applyFont="1" applyFill="1" applyBorder="1" applyAlignment="1">
      <alignment horizontal="center"/>
      <protection/>
    </xf>
    <xf numFmtId="0" fontId="15" fillId="0" borderId="17" xfId="54" applyFont="1" applyFill="1" applyBorder="1" applyAlignment="1">
      <alignment horizontal="left" wrapText="1" indent="1"/>
      <protection/>
    </xf>
    <xf numFmtId="0" fontId="15" fillId="0" borderId="18" xfId="54" applyFont="1" applyFill="1" applyBorder="1" applyAlignment="1">
      <alignment horizontal="left" wrapText="1" indent="1"/>
      <protection/>
    </xf>
    <xf numFmtId="0" fontId="16" fillId="0" borderId="0" xfId="54" applyFont="1" applyFill="1" applyAlignment="1">
      <alignment horizontal="left"/>
      <protection/>
    </xf>
    <xf numFmtId="49" fontId="1" fillId="0" borderId="37" xfId="54" applyNumberFormat="1" applyFont="1" applyFill="1" applyBorder="1" applyAlignment="1">
      <alignment horizontal="center" vertical="center"/>
      <protection/>
    </xf>
    <xf numFmtId="49" fontId="1" fillId="0" borderId="38" xfId="54" applyNumberFormat="1" applyFont="1" applyFill="1" applyBorder="1" applyAlignment="1">
      <alignment horizontal="center" vertical="center"/>
      <protection/>
    </xf>
    <xf numFmtId="4" fontId="1" fillId="0" borderId="38" xfId="54" applyNumberFormat="1" applyFont="1" applyFill="1" applyBorder="1" applyAlignment="1">
      <alignment horizontal="center" vertical="center"/>
      <protection/>
    </xf>
    <xf numFmtId="4" fontId="1" fillId="0" borderId="39" xfId="54" applyNumberFormat="1" applyFont="1" applyFill="1" applyBorder="1" applyAlignment="1">
      <alignment horizontal="center" vertical="center"/>
      <protection/>
    </xf>
    <xf numFmtId="3" fontId="1" fillId="0" borderId="29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9" fontId="1" fillId="0" borderId="11" xfId="53" applyNumberFormat="1" applyFont="1" applyFill="1" applyBorder="1" applyAlignment="1">
      <alignment horizontal="center" vertical="center"/>
      <protection/>
    </xf>
    <xf numFmtId="49" fontId="1" fillId="0" borderId="17" xfId="53" applyNumberFormat="1" applyFont="1" applyFill="1" applyBorder="1" applyAlignment="1">
      <alignment horizontal="center" vertical="center"/>
      <protection/>
    </xf>
    <xf numFmtId="49" fontId="1" fillId="0" borderId="18" xfId="53" applyNumberFormat="1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8" xfId="53" applyFont="1" applyBorder="1" applyAlignment="1">
      <alignment horizontal="left" vertical="center" wrapText="1"/>
      <protection/>
    </xf>
    <xf numFmtId="3" fontId="1" fillId="0" borderId="29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33" borderId="18" xfId="53" applyNumberFormat="1" applyFont="1" applyFill="1" applyBorder="1" applyAlignment="1">
      <alignment horizontal="center" vertical="center"/>
      <protection/>
    </xf>
    <xf numFmtId="4" fontId="1" fillId="0" borderId="29" xfId="53" applyNumberFormat="1" applyFont="1" applyBorder="1" applyAlignment="1">
      <alignment horizontal="center" vertical="center"/>
      <protection/>
    </xf>
    <xf numFmtId="0" fontId="1" fillId="0" borderId="11" xfId="53" applyNumberFormat="1" applyFont="1" applyFill="1" applyBorder="1" applyAlignment="1">
      <alignment horizontal="center" vertical="center"/>
      <protection/>
    </xf>
    <xf numFmtId="0" fontId="1" fillId="0" borderId="17" xfId="53" applyNumberFormat="1" applyFont="1" applyFill="1" applyBorder="1" applyAlignment="1">
      <alignment horizontal="center" vertical="center"/>
      <protection/>
    </xf>
    <xf numFmtId="0" fontId="1" fillId="0" borderId="18" xfId="53" applyNumberFormat="1" applyFont="1" applyFill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3" fontId="1" fillId="0" borderId="11" xfId="53" applyNumberFormat="1" applyFont="1" applyBorder="1" applyAlignment="1">
      <alignment horizontal="center" vertical="center"/>
      <protection/>
    </xf>
    <xf numFmtId="3" fontId="1" fillId="0" borderId="17" xfId="53" applyNumberFormat="1" applyFont="1" applyBorder="1" applyAlignment="1">
      <alignment horizontal="center" vertical="center"/>
      <protection/>
    </xf>
    <xf numFmtId="3" fontId="1" fillId="0" borderId="18" xfId="53" applyNumberFormat="1" applyFont="1" applyBorder="1" applyAlignment="1">
      <alignment horizontal="center" vertical="center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24" xfId="53" applyFont="1" applyBorder="1" applyAlignment="1">
      <alignment horizontal="center" vertical="center" wrapText="1"/>
      <protection/>
    </xf>
    <xf numFmtId="0" fontId="1" fillId="0" borderId="40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0" xfId="53" applyNumberFormat="1" applyFont="1" applyBorder="1" applyAlignment="1">
      <alignment horizontal="center" vertical="center"/>
      <protection/>
    </xf>
    <xf numFmtId="49" fontId="1" fillId="0" borderId="21" xfId="53" applyNumberFormat="1" applyFont="1" applyBorder="1" applyAlignment="1">
      <alignment horizontal="center" vertical="center"/>
      <protection/>
    </xf>
    <xf numFmtId="0" fontId="1" fillId="0" borderId="20" xfId="53" applyFont="1" applyBorder="1" applyAlignment="1">
      <alignment horizontal="left" vertical="center" wrapText="1"/>
      <protection/>
    </xf>
    <xf numFmtId="0" fontId="1" fillId="0" borderId="21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/>
      <protection/>
    </xf>
    <xf numFmtId="4" fontId="1" fillId="0" borderId="21" xfId="53" applyNumberFormat="1" applyFont="1" applyBorder="1" applyAlignment="1">
      <alignment horizontal="center" vertical="center"/>
      <protection/>
    </xf>
    <xf numFmtId="0" fontId="1" fillId="0" borderId="40" xfId="53" applyFont="1" applyBorder="1" applyAlignment="1">
      <alignment horizontal="center" vertical="center"/>
      <protection/>
    </xf>
    <xf numFmtId="4" fontId="1" fillId="33" borderId="25" xfId="53" applyNumberFormat="1" applyFont="1" applyFill="1" applyBorder="1" applyAlignment="1">
      <alignment horizontal="center" vertical="center"/>
      <protection/>
    </xf>
    <xf numFmtId="4" fontId="1" fillId="33" borderId="26" xfId="53" applyNumberFormat="1" applyFont="1" applyFill="1" applyBorder="1" applyAlignment="1">
      <alignment horizontal="center" vertical="center"/>
      <protection/>
    </xf>
    <xf numFmtId="4" fontId="1" fillId="33" borderId="27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28" xfId="53" applyNumberFormat="1" applyFont="1" applyFill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33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A22" sqref="A22:DA22"/>
    </sheetView>
  </sheetViews>
  <sheetFormatPr defaultColWidth="0.85546875" defaultRowHeight="12.75"/>
  <cols>
    <col min="1" max="16384" width="0.85546875" style="10" customWidth="1"/>
  </cols>
  <sheetData>
    <row r="1" s="8" customFormat="1" ht="12">
      <c r="DA1" s="9" t="s">
        <v>48</v>
      </c>
    </row>
    <row r="2" s="8" customFormat="1" ht="12">
      <c r="DA2" s="9" t="s">
        <v>0</v>
      </c>
    </row>
    <row r="3" s="8" customFormat="1" ht="12">
      <c r="DA3" s="9" t="s">
        <v>1</v>
      </c>
    </row>
    <row r="6" spans="1:105" ht="14.25">
      <c r="A6" s="53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1:105" ht="14.25">
      <c r="A7" s="53" t="s">
        <v>50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</row>
    <row r="8" spans="23:81" ht="28.5" customHeight="1">
      <c r="W8" s="54" t="s">
        <v>46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5" t="s">
        <v>47</v>
      </c>
      <c r="BR8" s="55"/>
      <c r="BS8" s="55"/>
      <c r="BT8" s="55"/>
      <c r="BU8" s="55"/>
      <c r="BV8" s="55"/>
      <c r="BW8" s="55"/>
      <c r="BX8" s="56" t="s">
        <v>100</v>
      </c>
      <c r="BY8" s="56"/>
      <c r="BZ8" s="56"/>
      <c r="CA8" s="11" t="s">
        <v>10</v>
      </c>
      <c r="CB8" s="12"/>
      <c r="CC8" s="12"/>
    </row>
    <row r="9" spans="23:68" ht="12.75">
      <c r="W9" s="57" t="s">
        <v>2</v>
      </c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105" ht="14.25">
      <c r="A10" s="53" t="s">
        <v>51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2" ht="13.5" thickBot="1"/>
    <row r="13" spans="1:105" ht="27.75" customHeight="1" thickBot="1">
      <c r="A13" s="58" t="s">
        <v>12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 t="s">
        <v>3</v>
      </c>
      <c r="BU13" s="58"/>
      <c r="BV13" s="58"/>
      <c r="BW13" s="58"/>
      <c r="BX13" s="58"/>
      <c r="BY13" s="58"/>
      <c r="BZ13" s="58"/>
      <c r="CA13" s="58"/>
      <c r="CB13" s="58"/>
      <c r="CC13" s="58"/>
      <c r="CD13" s="58" t="s">
        <v>13</v>
      </c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</row>
    <row r="14" spans="1:105" ht="13.5" thickBot="1">
      <c r="A14" s="59">
        <v>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2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>
        <v>3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1:105" ht="27.75" customHeight="1" thickBot="1">
      <c r="A15" s="13"/>
      <c r="B15" s="60" t="s">
        <v>57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62" t="s">
        <v>14</v>
      </c>
      <c r="BU15" s="63"/>
      <c r="BV15" s="63"/>
      <c r="BW15" s="63"/>
      <c r="BX15" s="63"/>
      <c r="BY15" s="63"/>
      <c r="BZ15" s="63"/>
      <c r="CA15" s="63"/>
      <c r="CB15" s="63"/>
      <c r="CC15" s="64"/>
      <c r="CD15" s="65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1:105" ht="27.75" customHeight="1" thickBot="1">
      <c r="A16" s="14"/>
      <c r="B16" s="60" t="s">
        <v>52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1"/>
      <c r="BT16" s="62" t="s">
        <v>69</v>
      </c>
      <c r="BU16" s="63"/>
      <c r="BV16" s="63"/>
      <c r="BW16" s="63"/>
      <c r="BX16" s="63"/>
      <c r="BY16" s="63"/>
      <c r="BZ16" s="63"/>
      <c r="CA16" s="63"/>
      <c r="CB16" s="63"/>
      <c r="CC16" s="64"/>
      <c r="CD16" s="68" t="s">
        <v>80</v>
      </c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70"/>
    </row>
    <row r="17" spans="1:105" ht="27.75" customHeight="1" thickBot="1">
      <c r="A17" s="14"/>
      <c r="B17" s="60" t="s">
        <v>53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62" t="s">
        <v>69</v>
      </c>
      <c r="BU17" s="63"/>
      <c r="BV17" s="63"/>
      <c r="BW17" s="63"/>
      <c r="BX17" s="63"/>
      <c r="BY17" s="63"/>
      <c r="BZ17" s="63"/>
      <c r="CA17" s="63"/>
      <c r="CB17" s="63"/>
      <c r="CC17" s="64"/>
      <c r="CD17" s="68" t="s">
        <v>81</v>
      </c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70"/>
    </row>
    <row r="18" spans="1:105" ht="27.75" customHeight="1" thickBot="1">
      <c r="A18" s="14"/>
      <c r="B18" s="60" t="s">
        <v>54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1"/>
      <c r="BT18" s="62" t="s">
        <v>69</v>
      </c>
      <c r="BU18" s="63"/>
      <c r="BV18" s="63"/>
      <c r="BW18" s="63"/>
      <c r="BX18" s="63"/>
      <c r="BY18" s="63"/>
      <c r="BZ18" s="63"/>
      <c r="CA18" s="63"/>
      <c r="CB18" s="63"/>
      <c r="CC18" s="64"/>
      <c r="CD18" s="68" t="s">
        <v>82</v>
      </c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70"/>
    </row>
    <row r="19" spans="1:105" ht="27.75" customHeight="1">
      <c r="A19" s="14"/>
      <c r="B19" s="60" t="s">
        <v>55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62" t="s">
        <v>69</v>
      </c>
      <c r="BU19" s="63"/>
      <c r="BV19" s="63"/>
      <c r="BW19" s="63"/>
      <c r="BX19" s="63"/>
      <c r="BY19" s="63"/>
      <c r="BZ19" s="63"/>
      <c r="CA19" s="63"/>
      <c r="CB19" s="63"/>
      <c r="CC19" s="64"/>
      <c r="CD19" s="68" t="s">
        <v>83</v>
      </c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70"/>
    </row>
    <row r="20" spans="1:105" ht="27" customHeight="1" thickBot="1">
      <c r="A20" s="15"/>
      <c r="B20" s="71" t="s">
        <v>56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2"/>
      <c r="BT20" s="73" t="s">
        <v>15</v>
      </c>
      <c r="BU20" s="74"/>
      <c r="BV20" s="74"/>
      <c r="BW20" s="74"/>
      <c r="BX20" s="74"/>
      <c r="BY20" s="74"/>
      <c r="BZ20" s="74"/>
      <c r="CA20" s="74"/>
      <c r="CB20" s="74"/>
      <c r="CC20" s="75"/>
      <c r="CD20" s="76" t="s">
        <v>16</v>
      </c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8"/>
    </row>
    <row r="21" ht="6" customHeight="1"/>
    <row r="22" spans="1:105" ht="33.75" customHeight="1">
      <c r="A22" s="79" t="s">
        <v>58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2"/>
  <sheetViews>
    <sheetView tabSelected="1" view="pageBreakPreview" zoomScaleSheetLayoutView="100" zoomScalePageLayoutView="0" workbookViewId="0" topLeftCell="A1">
      <selection activeCell="DY26" sqref="DY26:EN26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6" customFormat="1" ht="12">
      <c r="BW5" s="17" t="s">
        <v>18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EB5" s="19"/>
      <c r="EC5" s="20"/>
      <c r="ED5" s="20"/>
      <c r="EE5" s="20"/>
      <c r="EF5" s="20"/>
    </row>
    <row r="6" spans="19:138" s="16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115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6" customFormat="1" ht="12"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21"/>
      <c r="BY7" s="22" t="s">
        <v>59</v>
      </c>
      <c r="BZ7" s="80" t="s">
        <v>100</v>
      </c>
      <c r="CA7" s="80"/>
      <c r="CB7" s="80"/>
      <c r="CC7" s="80"/>
      <c r="CD7" s="21" t="s">
        <v>10</v>
      </c>
      <c r="CE7" s="23"/>
      <c r="CF7" s="23"/>
      <c r="CG7" s="23"/>
      <c r="CH7" s="23"/>
      <c r="CI7" s="23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4"/>
      <c r="EB7" s="19"/>
      <c r="EC7" s="20"/>
      <c r="ED7" s="20"/>
      <c r="EE7" s="20"/>
      <c r="EF7" s="20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6" customFormat="1" ht="12">
      <c r="A9" s="81" t="s">
        <v>19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</row>
    <row r="10" ht="12.75" thickBot="1"/>
    <row r="11" spans="1:161" ht="26.25" customHeight="1" thickBot="1">
      <c r="A11" s="82" t="s">
        <v>20</v>
      </c>
      <c r="B11" s="82"/>
      <c r="C11" s="82"/>
      <c r="D11" s="82"/>
      <c r="E11" s="82"/>
      <c r="F11" s="82"/>
      <c r="G11" s="82" t="s">
        <v>12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3"/>
      <c r="BJ11" s="82" t="s">
        <v>21</v>
      </c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 t="s">
        <v>22</v>
      </c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 t="s">
        <v>23</v>
      </c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</row>
    <row r="12" spans="1:161" ht="61.5" customHeight="1" thickBo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3"/>
      <c r="BJ12" s="82" t="s">
        <v>24</v>
      </c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 t="s">
        <v>25</v>
      </c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 t="s">
        <v>26</v>
      </c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 t="s">
        <v>27</v>
      </c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 t="s">
        <v>28</v>
      </c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 t="s">
        <v>29</v>
      </c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 t="s">
        <v>30</v>
      </c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</row>
    <row r="13" spans="1:161" ht="12.75" customHeight="1" thickBot="1">
      <c r="A13" s="84">
        <v>1</v>
      </c>
      <c r="B13" s="84"/>
      <c r="C13" s="84"/>
      <c r="D13" s="84"/>
      <c r="E13" s="84"/>
      <c r="F13" s="84"/>
      <c r="G13" s="84">
        <v>2</v>
      </c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5"/>
      <c r="BJ13" s="84">
        <v>3</v>
      </c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>
        <v>4</v>
      </c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>
        <v>5</v>
      </c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>
        <v>6</v>
      </c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>
        <v>7</v>
      </c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>
        <v>8</v>
      </c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>
        <v>9</v>
      </c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5" customFormat="1" ht="13.5" customHeight="1">
      <c r="A14" s="86" t="s">
        <v>4</v>
      </c>
      <c r="B14" s="87"/>
      <c r="C14" s="87"/>
      <c r="D14" s="87"/>
      <c r="E14" s="87"/>
      <c r="F14" s="88"/>
      <c r="G14" s="4"/>
      <c r="H14" s="89" t="s">
        <v>36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90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3">
        <f>CW15+CW30+CW31</f>
        <v>336005.36368999997</v>
      </c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5"/>
      <c r="DJ14" s="96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8"/>
    </row>
    <row r="15" spans="1:161" s="44" customFormat="1" ht="26.25" customHeight="1">
      <c r="A15" s="99" t="s">
        <v>5</v>
      </c>
      <c r="B15" s="100"/>
      <c r="C15" s="100"/>
      <c r="D15" s="100"/>
      <c r="E15" s="100"/>
      <c r="F15" s="101"/>
      <c r="G15" s="6"/>
      <c r="H15" s="102" t="s">
        <v>37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3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8"/>
      <c r="CW15" s="109">
        <f>CW16+CW21</f>
        <v>336005.36368999997</v>
      </c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1"/>
      <c r="DJ15" s="112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4"/>
    </row>
    <row r="16" spans="1:171" s="44" customFormat="1" ht="24" customHeight="1">
      <c r="A16" s="99"/>
      <c r="B16" s="100"/>
      <c r="C16" s="100"/>
      <c r="D16" s="100"/>
      <c r="E16" s="100"/>
      <c r="F16" s="101"/>
      <c r="G16" s="6"/>
      <c r="H16" s="102" t="s">
        <v>31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3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8"/>
      <c r="CW16" s="115">
        <f>SUM(CW17:DI20)</f>
        <v>175365.61</v>
      </c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7"/>
      <c r="DJ16" s="118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6"/>
      <c r="FO16" s="45"/>
    </row>
    <row r="17" spans="1:161" s="44" customFormat="1" ht="27" customHeight="1">
      <c r="A17" s="119" t="s">
        <v>87</v>
      </c>
      <c r="B17" s="120"/>
      <c r="C17" s="120"/>
      <c r="D17" s="120"/>
      <c r="E17" s="120"/>
      <c r="F17" s="120"/>
      <c r="G17" s="46"/>
      <c r="H17" s="121" t="s">
        <v>88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03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8"/>
      <c r="CW17" s="122">
        <v>100975.44</v>
      </c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4"/>
      <c r="DJ17" s="125">
        <v>21.39</v>
      </c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 t="s">
        <v>86</v>
      </c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>
        <v>1</v>
      </c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</row>
    <row r="18" spans="1:161" s="47" customFormat="1" ht="24.75" customHeight="1">
      <c r="A18" s="119" t="s">
        <v>89</v>
      </c>
      <c r="B18" s="120"/>
      <c r="C18" s="120"/>
      <c r="D18" s="120"/>
      <c r="E18" s="120"/>
      <c r="F18" s="120"/>
      <c r="G18" s="46"/>
      <c r="H18" s="121" t="s">
        <v>90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03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8"/>
      <c r="CW18" s="122">
        <v>31904.86</v>
      </c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4"/>
      <c r="DJ18" s="125">
        <v>4.26</v>
      </c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 t="s">
        <v>86</v>
      </c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</row>
    <row r="19" spans="1:161" s="44" customFormat="1" ht="31.5" customHeight="1">
      <c r="A19" s="119" t="s">
        <v>91</v>
      </c>
      <c r="B19" s="120"/>
      <c r="C19" s="120"/>
      <c r="D19" s="120"/>
      <c r="E19" s="120"/>
      <c r="F19" s="120"/>
      <c r="G19" s="46"/>
      <c r="H19" s="121" t="s">
        <v>92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03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8"/>
      <c r="CW19" s="122">
        <v>7273.12</v>
      </c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4"/>
      <c r="DJ19" s="126">
        <v>1.47</v>
      </c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8"/>
      <c r="DY19" s="125" t="s">
        <v>86</v>
      </c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6">
        <v>1</v>
      </c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44" customFormat="1" ht="24" customHeight="1">
      <c r="A20" s="119" t="s">
        <v>94</v>
      </c>
      <c r="B20" s="120"/>
      <c r="C20" s="120"/>
      <c r="D20" s="120"/>
      <c r="E20" s="120"/>
      <c r="F20" s="120"/>
      <c r="G20" s="46"/>
      <c r="H20" s="121" t="s">
        <v>95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03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8"/>
      <c r="CW20" s="122">
        <v>35212.19</v>
      </c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4"/>
      <c r="DJ20" s="126">
        <v>18.56</v>
      </c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8"/>
      <c r="DY20" s="125" t="s">
        <v>86</v>
      </c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6">
        <v>3</v>
      </c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8"/>
    </row>
    <row r="21" spans="1:161" s="44" customFormat="1" ht="12">
      <c r="A21" s="119" t="s">
        <v>6</v>
      </c>
      <c r="B21" s="120"/>
      <c r="C21" s="120"/>
      <c r="D21" s="120"/>
      <c r="E21" s="120"/>
      <c r="F21" s="143"/>
      <c r="G21" s="46"/>
      <c r="H21" s="144" t="s">
        <v>96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6" t="s">
        <v>79</v>
      </c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 t="s">
        <v>79</v>
      </c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36">
        <f>SUM(CJ22:CV28)</f>
        <v>221160.702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7"/>
      <c r="CW21" s="109">
        <f>SUM(CW22:DI28)</f>
        <v>160639.75368999998</v>
      </c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1"/>
      <c r="DJ21" s="125">
        <f>SUM(DJ22:DX28)</f>
        <v>49.7</v>
      </c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 t="s">
        <v>86</v>
      </c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>
        <v>1</v>
      </c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</row>
    <row r="22" spans="1:161" s="44" customFormat="1" ht="30" customHeight="1">
      <c r="A22" s="119" t="s">
        <v>32</v>
      </c>
      <c r="B22" s="120"/>
      <c r="C22" s="120"/>
      <c r="D22" s="120"/>
      <c r="E22" s="120"/>
      <c r="F22" s="120"/>
      <c r="G22" s="46"/>
      <c r="H22" s="121" t="s">
        <v>116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48"/>
      <c r="BJ22" s="146" t="s">
        <v>79</v>
      </c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 t="s">
        <v>79</v>
      </c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36">
        <v>11582.75</v>
      </c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7"/>
      <c r="CW22" s="122">
        <v>10857.45</v>
      </c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4"/>
      <c r="DJ22" s="154">
        <v>4</v>
      </c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25" t="s">
        <v>86</v>
      </c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</row>
    <row r="23" spans="1:161" s="44" customFormat="1" ht="27.75" customHeight="1">
      <c r="A23" s="119" t="s">
        <v>33</v>
      </c>
      <c r="B23" s="120"/>
      <c r="C23" s="120"/>
      <c r="D23" s="120"/>
      <c r="E23" s="120"/>
      <c r="F23" s="120"/>
      <c r="G23" s="46"/>
      <c r="H23" s="121" t="s">
        <v>117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48"/>
      <c r="BJ23" s="146" t="s">
        <v>79</v>
      </c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 t="s">
        <v>79</v>
      </c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36">
        <v>17797.43</v>
      </c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7"/>
      <c r="CW23" s="122">
        <v>16929.2</v>
      </c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4"/>
      <c r="DJ23" s="154">
        <v>8.15</v>
      </c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25" t="s">
        <v>86</v>
      </c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>
        <v>1</v>
      </c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</row>
    <row r="24" spans="1:161" s="44" customFormat="1" ht="23.25" customHeight="1">
      <c r="A24" s="119" t="s">
        <v>97</v>
      </c>
      <c r="B24" s="120"/>
      <c r="C24" s="120"/>
      <c r="D24" s="120"/>
      <c r="E24" s="120"/>
      <c r="F24" s="120"/>
      <c r="G24" s="46"/>
      <c r="H24" s="121" t="s">
        <v>118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46" t="s">
        <v>79</v>
      </c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6" t="s">
        <v>79</v>
      </c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36">
        <v>31863.65</v>
      </c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7"/>
      <c r="CW24" s="122">
        <v>31942.69</v>
      </c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4"/>
      <c r="DJ24" s="126">
        <v>9.6</v>
      </c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8"/>
      <c r="DY24" s="125" t="s">
        <v>86</v>
      </c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6">
        <v>1</v>
      </c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s="44" customFormat="1" ht="24.75" customHeight="1">
      <c r="A25" s="119" t="s">
        <v>98</v>
      </c>
      <c r="B25" s="120"/>
      <c r="C25" s="120"/>
      <c r="D25" s="120"/>
      <c r="E25" s="120"/>
      <c r="F25" s="120"/>
      <c r="G25" s="46"/>
      <c r="H25" s="121" t="s">
        <v>119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46" t="s">
        <v>79</v>
      </c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6" t="s">
        <v>79</v>
      </c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36">
        <v>38620.54</v>
      </c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7"/>
      <c r="CW25" s="122">
        <v>37235.03</v>
      </c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4"/>
      <c r="DJ25" s="154">
        <v>19.95</v>
      </c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25" t="s">
        <v>86</v>
      </c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>
        <v>3</v>
      </c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</row>
    <row r="26" spans="1:161" s="47" customFormat="1" ht="50.25" customHeight="1">
      <c r="A26" s="119" t="s">
        <v>99</v>
      </c>
      <c r="B26" s="120"/>
      <c r="C26" s="120"/>
      <c r="D26" s="120"/>
      <c r="E26" s="120"/>
      <c r="F26" s="120"/>
      <c r="G26" s="46"/>
      <c r="H26" s="121" t="s">
        <v>120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46" t="s">
        <v>79</v>
      </c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6" t="s">
        <v>79</v>
      </c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36">
        <v>99630.45</v>
      </c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7"/>
      <c r="CW26" s="122">
        <v>45280.89</v>
      </c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4"/>
      <c r="DJ26" s="154">
        <v>6</v>
      </c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25" t="s">
        <v>86</v>
      </c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</row>
    <row r="27" spans="1:161" s="44" customFormat="1" ht="27" customHeight="1">
      <c r="A27" s="119" t="s">
        <v>93</v>
      </c>
      <c r="B27" s="120"/>
      <c r="C27" s="120"/>
      <c r="D27" s="120"/>
      <c r="E27" s="120"/>
      <c r="F27" s="120"/>
      <c r="G27" s="46"/>
      <c r="H27" s="121" t="s">
        <v>121</v>
      </c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46" t="s">
        <v>79</v>
      </c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6" t="s">
        <v>79</v>
      </c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36">
        <v>17596.86</v>
      </c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7"/>
      <c r="CW27" s="122">
        <v>14751.3</v>
      </c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4"/>
      <c r="DJ27" s="154">
        <v>2</v>
      </c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25" t="s">
        <v>86</v>
      </c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</row>
    <row r="28" spans="1:161" s="44" customFormat="1" ht="27" customHeight="1" thickBot="1">
      <c r="A28" s="119" t="s">
        <v>34</v>
      </c>
      <c r="B28" s="120"/>
      <c r="C28" s="120"/>
      <c r="D28" s="120"/>
      <c r="E28" s="120"/>
      <c r="F28" s="143"/>
      <c r="G28" s="46"/>
      <c r="H28" s="121" t="s">
        <v>122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76" t="s">
        <v>79</v>
      </c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 t="s">
        <v>79</v>
      </c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8">
        <v>4069.022</v>
      </c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9"/>
      <c r="CW28" s="122">
        <v>3643.19369</v>
      </c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4"/>
      <c r="DJ28" s="126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8"/>
      <c r="DY28" s="125" t="s">
        <v>86</v>
      </c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6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8"/>
    </row>
    <row r="29" spans="1:161" s="5" customFormat="1" ht="12.75" customHeight="1">
      <c r="A29" s="159" t="s">
        <v>7</v>
      </c>
      <c r="B29" s="160"/>
      <c r="C29" s="160"/>
      <c r="D29" s="160"/>
      <c r="E29" s="160"/>
      <c r="F29" s="161"/>
      <c r="G29" s="41"/>
      <c r="H29" s="173" t="s">
        <v>35</v>
      </c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4"/>
      <c r="BJ29" s="155">
        <v>0</v>
      </c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7"/>
      <c r="BW29" s="158">
        <v>0</v>
      </c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7"/>
      <c r="CJ29" s="167">
        <v>0</v>
      </c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9"/>
      <c r="CW29" s="170">
        <v>0</v>
      </c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2"/>
      <c r="DJ29" s="170">
        <v>0</v>
      </c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2"/>
      <c r="DY29" s="170">
        <v>0</v>
      </c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2"/>
      <c r="EO29" s="163">
        <v>0</v>
      </c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5"/>
    </row>
    <row r="30" spans="1:161" s="5" customFormat="1" ht="12.75" customHeight="1">
      <c r="A30" s="159" t="s">
        <v>8</v>
      </c>
      <c r="B30" s="160"/>
      <c r="C30" s="160"/>
      <c r="D30" s="160"/>
      <c r="E30" s="160"/>
      <c r="F30" s="161"/>
      <c r="G30" s="41"/>
      <c r="H30" s="162" t="s">
        <v>38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49">
        <v>0</v>
      </c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1"/>
      <c r="CW30" s="149">
        <v>0</v>
      </c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1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3"/>
    </row>
    <row r="31" spans="1:161" s="5" customFormat="1" ht="14.25" customHeight="1" thickBot="1">
      <c r="A31" s="138" t="s">
        <v>9</v>
      </c>
      <c r="B31" s="139"/>
      <c r="C31" s="139"/>
      <c r="D31" s="139"/>
      <c r="E31" s="139"/>
      <c r="F31" s="140"/>
      <c r="G31" s="42"/>
      <c r="H31" s="141" t="s">
        <v>39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2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31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3">
        <v>0</v>
      </c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5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0"/>
    </row>
    <row r="32" spans="1:161" ht="6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</row>
    <row r="33" spans="1:161" ht="12">
      <c r="A33" s="43" t="s">
        <v>60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</row>
    <row r="34" spans="1:161" ht="24" customHeight="1">
      <c r="A34" s="166" t="s">
        <v>61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</row>
    <row r="35" spans="1:161" ht="24" customHeight="1">
      <c r="A35" s="166" t="s">
        <v>62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</row>
    <row r="36" spans="1:161" ht="13.5" customHeight="1">
      <c r="A36" s="166" t="s">
        <v>63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</row>
    <row r="37" spans="1:161" ht="13.5" customHeight="1">
      <c r="A37" s="175" t="s">
        <v>64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</row>
    <row r="38" spans="1:161" ht="3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</row>
    <row r="39" spans="1:161" ht="1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1" ht="1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</row>
    <row r="41" spans="1:161" ht="1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</row>
    <row r="42" spans="1:161" ht="1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</row>
  </sheetData>
  <sheetProtection/>
  <mergeCells count="189">
    <mergeCell ref="A27:F27"/>
    <mergeCell ref="H27:BI27"/>
    <mergeCell ref="BJ27:BV27"/>
    <mergeCell ref="BW27:CI27"/>
    <mergeCell ref="A28:F28"/>
    <mergeCell ref="H28:BI28"/>
    <mergeCell ref="A23:F23"/>
    <mergeCell ref="H23:BI23"/>
    <mergeCell ref="A24:F24"/>
    <mergeCell ref="H24:BI24"/>
    <mergeCell ref="A25:F25"/>
    <mergeCell ref="H25:BI25"/>
    <mergeCell ref="A26:F26"/>
    <mergeCell ref="H26:BI26"/>
    <mergeCell ref="EO23:FE23"/>
    <mergeCell ref="EO24:FE24"/>
    <mergeCell ref="EO25:FE25"/>
    <mergeCell ref="EO28:FE28"/>
    <mergeCell ref="EO26:FE26"/>
    <mergeCell ref="EO27:FE27"/>
    <mergeCell ref="DY23:EN23"/>
    <mergeCell ref="DY24:EN24"/>
    <mergeCell ref="DY25:EN25"/>
    <mergeCell ref="DY28:EN28"/>
    <mergeCell ref="DY26:EN26"/>
    <mergeCell ref="DY27:EN27"/>
    <mergeCell ref="DJ23:DX23"/>
    <mergeCell ref="DJ24:DX24"/>
    <mergeCell ref="DJ25:DX25"/>
    <mergeCell ref="DJ28:DX28"/>
    <mergeCell ref="DJ26:DX26"/>
    <mergeCell ref="DJ27:DX27"/>
    <mergeCell ref="CW23:DI23"/>
    <mergeCell ref="CW24:DI24"/>
    <mergeCell ref="CW25:DI25"/>
    <mergeCell ref="CW28:DI28"/>
    <mergeCell ref="CW26:DI26"/>
    <mergeCell ref="CW27:DI27"/>
    <mergeCell ref="BW26:CI26"/>
    <mergeCell ref="CJ24:CV24"/>
    <mergeCell ref="CJ25:CV25"/>
    <mergeCell ref="CJ28:CV28"/>
    <mergeCell ref="CJ26:CV26"/>
    <mergeCell ref="CJ27:CV27"/>
    <mergeCell ref="A37:FE37"/>
    <mergeCell ref="BJ23:BV23"/>
    <mergeCell ref="BJ24:BV24"/>
    <mergeCell ref="BJ25:BV25"/>
    <mergeCell ref="BJ28:BV28"/>
    <mergeCell ref="BJ26:BV26"/>
    <mergeCell ref="BW23:CI23"/>
    <mergeCell ref="BW24:CI24"/>
    <mergeCell ref="BW25:CI25"/>
    <mergeCell ref="BW28:CI28"/>
    <mergeCell ref="EO29:FE29"/>
    <mergeCell ref="A34:FE34"/>
    <mergeCell ref="A35:FE35"/>
    <mergeCell ref="A36:FE36"/>
    <mergeCell ref="CJ29:CV29"/>
    <mergeCell ref="CW29:DI29"/>
    <mergeCell ref="DJ29:DX29"/>
    <mergeCell ref="DY29:EN29"/>
    <mergeCell ref="A29:F29"/>
    <mergeCell ref="H29:BI29"/>
    <mergeCell ref="BJ29:BV29"/>
    <mergeCell ref="BW29:CI29"/>
    <mergeCell ref="A30:F30"/>
    <mergeCell ref="H30:BI30"/>
    <mergeCell ref="BJ30:BV30"/>
    <mergeCell ref="BW30:CI30"/>
    <mergeCell ref="EO22:FE22"/>
    <mergeCell ref="CJ30:CV30"/>
    <mergeCell ref="CW30:DI30"/>
    <mergeCell ref="DJ30:DX30"/>
    <mergeCell ref="DY30:EN30"/>
    <mergeCell ref="EO30:FE30"/>
    <mergeCell ref="CJ22:CV22"/>
    <mergeCell ref="CW22:DI22"/>
    <mergeCell ref="DJ22:DX22"/>
    <mergeCell ref="DY22:EN22"/>
    <mergeCell ref="A21:F21"/>
    <mergeCell ref="H21:BI21"/>
    <mergeCell ref="BJ21:BV21"/>
    <mergeCell ref="BW21:CI21"/>
    <mergeCell ref="A22:F22"/>
    <mergeCell ref="H22:BI22"/>
    <mergeCell ref="BJ22:BV22"/>
    <mergeCell ref="BW22:CI22"/>
    <mergeCell ref="DY31:EN31"/>
    <mergeCell ref="CJ21:CV21"/>
    <mergeCell ref="CW21:DI21"/>
    <mergeCell ref="DJ21:DX21"/>
    <mergeCell ref="DY21:EN21"/>
    <mergeCell ref="A31:F31"/>
    <mergeCell ref="H31:BI31"/>
    <mergeCell ref="BJ31:BV31"/>
    <mergeCell ref="BW31:CI31"/>
    <mergeCell ref="CJ23:CV23"/>
    <mergeCell ref="EO20:FE20"/>
    <mergeCell ref="CJ20:CV20"/>
    <mergeCell ref="CW20:DI20"/>
    <mergeCell ref="DJ20:DX20"/>
    <mergeCell ref="DY20:EN20"/>
    <mergeCell ref="EO31:FE31"/>
    <mergeCell ref="EO21:FE21"/>
    <mergeCell ref="CJ31:CV31"/>
    <mergeCell ref="CW31:DI31"/>
    <mergeCell ref="DJ31:DX31"/>
    <mergeCell ref="CW19:DI19"/>
    <mergeCell ref="DJ19:DX19"/>
    <mergeCell ref="DY19:EN19"/>
    <mergeCell ref="A20:F20"/>
    <mergeCell ref="H20:BI20"/>
    <mergeCell ref="BJ20:BV20"/>
    <mergeCell ref="BW20:CI20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EO19:FE19"/>
    <mergeCell ref="CJ19:CV19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A16:F16"/>
    <mergeCell ref="H16:BI16"/>
    <mergeCell ref="BJ16:BV16"/>
    <mergeCell ref="BW16:CI16"/>
    <mergeCell ref="A17:F17"/>
    <mergeCell ref="H17:BI17"/>
    <mergeCell ref="BJ17:BV17"/>
    <mergeCell ref="BW17:CI17"/>
    <mergeCell ref="EO16:FE16"/>
    <mergeCell ref="CJ15:CV15"/>
    <mergeCell ref="CW15:DI15"/>
    <mergeCell ref="DJ15:DX15"/>
    <mergeCell ref="DY15:EN15"/>
    <mergeCell ref="EO15:FE15"/>
    <mergeCell ref="CJ16:CV16"/>
    <mergeCell ref="CW16:DI16"/>
    <mergeCell ref="DJ16:DX16"/>
    <mergeCell ref="DY16:EN16"/>
    <mergeCell ref="DY14:EN14"/>
    <mergeCell ref="EO14:FE14"/>
    <mergeCell ref="A15:F15"/>
    <mergeCell ref="H15:BI15"/>
    <mergeCell ref="BJ15:BV15"/>
    <mergeCell ref="BW15:CI15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</mergeCells>
  <printOptions/>
  <pageMargins left="0.5905511811023623" right="0.5118110236220472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GD16" sqref="GD16"/>
    </sheetView>
  </sheetViews>
  <sheetFormatPr defaultColWidth="0.85546875" defaultRowHeight="12.75"/>
  <cols>
    <col min="1" max="61" width="0.85546875" style="34" customWidth="1"/>
    <col min="62" max="87" width="0.71875" style="34" customWidth="1"/>
    <col min="88" max="120" width="1.1484375" style="34" customWidth="1"/>
    <col min="121" max="168" width="0.85546875" style="34" customWidth="1"/>
    <col min="169" max="169" width="10.140625" style="34" customWidth="1"/>
    <col min="170" max="16384" width="0.85546875" style="34" customWidth="1"/>
  </cols>
  <sheetData>
    <row r="1" s="30" customFormat="1" ht="12">
      <c r="FE1" s="31" t="s">
        <v>17</v>
      </c>
    </row>
    <row r="2" s="30" customFormat="1" ht="12">
      <c r="FE2" s="31" t="s">
        <v>0</v>
      </c>
    </row>
    <row r="3" s="30" customFormat="1" ht="12">
      <c r="FE3" s="31" t="s">
        <v>1</v>
      </c>
    </row>
    <row r="5" spans="75:137" s="32" customFormat="1" ht="18.75">
      <c r="BW5" s="33" t="s">
        <v>41</v>
      </c>
      <c r="BY5" s="227" t="s">
        <v>101</v>
      </c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EB5" s="33" t="s">
        <v>47</v>
      </c>
      <c r="EC5" s="228" t="s">
        <v>100</v>
      </c>
      <c r="ED5" s="228"/>
      <c r="EE5" s="228"/>
      <c r="EF5" s="228"/>
      <c r="EG5" s="32" t="s">
        <v>10</v>
      </c>
    </row>
    <row r="6" spans="77:119" s="30" customFormat="1" ht="13.5" customHeight="1">
      <c r="BY6" s="229" t="s">
        <v>2</v>
      </c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</row>
    <row r="7" spans="1:161" s="30" customFormat="1" ht="13.5" customHeight="1">
      <c r="A7" s="230" t="s">
        <v>65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</row>
    <row r="8" spans="1:161" s="32" customFormat="1" ht="15.75">
      <c r="A8" s="230" t="s">
        <v>11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</row>
    <row r="9" ht="13.5" thickBot="1"/>
    <row r="10" spans="1:161" s="30" customFormat="1" ht="26.25" customHeight="1" thickBot="1">
      <c r="A10" s="205" t="s">
        <v>20</v>
      </c>
      <c r="B10" s="205"/>
      <c r="C10" s="205"/>
      <c r="D10" s="205"/>
      <c r="E10" s="205"/>
      <c r="F10" s="205"/>
      <c r="G10" s="205" t="s">
        <v>12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 t="s">
        <v>21</v>
      </c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6"/>
      <c r="CJ10" s="205" t="s">
        <v>22</v>
      </c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7" t="s">
        <v>23</v>
      </c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</row>
    <row r="11" spans="1:161" s="30" customFormat="1" ht="61.5" customHeight="1" thickBo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 t="s">
        <v>24</v>
      </c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 t="s">
        <v>25</v>
      </c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6"/>
      <c r="CJ11" s="205" t="s">
        <v>26</v>
      </c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 t="s">
        <v>27</v>
      </c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7" t="s">
        <v>28</v>
      </c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 t="s">
        <v>29</v>
      </c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 t="s">
        <v>30</v>
      </c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</row>
    <row r="12" spans="1:161" s="30" customFormat="1" ht="12.75" customHeight="1" thickBot="1">
      <c r="A12" s="208">
        <v>1</v>
      </c>
      <c r="B12" s="208"/>
      <c r="C12" s="208"/>
      <c r="D12" s="208"/>
      <c r="E12" s="208"/>
      <c r="F12" s="208"/>
      <c r="G12" s="208">
        <v>2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>
        <v>3</v>
      </c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>
        <v>4</v>
      </c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24"/>
      <c r="CJ12" s="208">
        <v>5</v>
      </c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>
        <v>6</v>
      </c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17">
        <v>7</v>
      </c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>
        <v>8</v>
      </c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>
        <v>9</v>
      </c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</row>
    <row r="13" spans="1:161" s="30" customFormat="1" ht="13.5" customHeight="1">
      <c r="A13" s="209" t="s">
        <v>4</v>
      </c>
      <c r="B13" s="210"/>
      <c r="C13" s="210"/>
      <c r="D13" s="210"/>
      <c r="E13" s="210"/>
      <c r="F13" s="211"/>
      <c r="G13" s="35"/>
      <c r="H13" s="212" t="s">
        <v>36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3"/>
      <c r="BJ13" s="218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20"/>
      <c r="CW13" s="214">
        <v>270404.3</v>
      </c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6"/>
      <c r="DJ13" s="218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20"/>
    </row>
    <row r="14" spans="1:161" s="30" customFormat="1" ht="26.25" customHeight="1">
      <c r="A14" s="187" t="s">
        <v>5</v>
      </c>
      <c r="B14" s="188"/>
      <c r="C14" s="188"/>
      <c r="D14" s="188"/>
      <c r="E14" s="188"/>
      <c r="F14" s="189"/>
      <c r="G14" s="7"/>
      <c r="H14" s="192" t="s">
        <v>37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3"/>
      <c r="BJ14" s="221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3"/>
      <c r="CW14" s="133">
        <v>219157.86</v>
      </c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5"/>
      <c r="DJ14" s="221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3"/>
    </row>
    <row r="15" spans="1:161" s="30" customFormat="1" ht="27" customHeight="1">
      <c r="A15" s="187"/>
      <c r="B15" s="188"/>
      <c r="C15" s="188"/>
      <c r="D15" s="188"/>
      <c r="E15" s="188"/>
      <c r="F15" s="189"/>
      <c r="G15" s="7"/>
      <c r="H15" s="192" t="s">
        <v>70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3"/>
      <c r="BJ15" s="142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30"/>
      <c r="CW15" s="133">
        <f>SUM(CW16:DI21)</f>
        <v>85532.43999999999</v>
      </c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5"/>
      <c r="DJ15" s="142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0"/>
    </row>
    <row r="16" spans="1:161" s="30" customFormat="1" ht="48.75" customHeight="1">
      <c r="A16" s="187" t="s">
        <v>71</v>
      </c>
      <c r="B16" s="188"/>
      <c r="C16" s="188"/>
      <c r="D16" s="188"/>
      <c r="E16" s="188"/>
      <c r="F16" s="189"/>
      <c r="G16" s="7"/>
      <c r="H16" s="192" t="s">
        <v>102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3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9"/>
      <c r="CW16" s="133">
        <v>25084.87</v>
      </c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5"/>
      <c r="DJ16" s="37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30" customFormat="1" ht="52.5" customHeight="1">
      <c r="A17" s="187" t="s">
        <v>72</v>
      </c>
      <c r="B17" s="188"/>
      <c r="C17" s="188"/>
      <c r="D17" s="188"/>
      <c r="E17" s="188"/>
      <c r="F17" s="189"/>
      <c r="G17" s="7"/>
      <c r="H17" s="192" t="s">
        <v>103</v>
      </c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3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133">
        <v>8551.41</v>
      </c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5"/>
      <c r="DJ17" s="37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30" customFormat="1" ht="88.5" customHeight="1">
      <c r="A18" s="187" t="s">
        <v>74</v>
      </c>
      <c r="B18" s="188"/>
      <c r="C18" s="188"/>
      <c r="D18" s="188"/>
      <c r="E18" s="188"/>
      <c r="F18" s="189"/>
      <c r="G18" s="7"/>
      <c r="H18" s="185" t="s">
        <v>104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6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9"/>
      <c r="CW18" s="133">
        <v>15165.85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5"/>
      <c r="DJ18" s="37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30" customFormat="1" ht="52.5" customHeight="1">
      <c r="A19" s="187" t="s">
        <v>75</v>
      </c>
      <c r="B19" s="188"/>
      <c r="C19" s="188"/>
      <c r="D19" s="188"/>
      <c r="E19" s="188"/>
      <c r="F19" s="189"/>
      <c r="G19" s="7"/>
      <c r="H19" s="185" t="s">
        <v>105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6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133">
        <v>19289.09</v>
      </c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5"/>
      <c r="DJ19" s="37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30" customFormat="1" ht="52.5" customHeight="1">
      <c r="A20" s="187" t="s">
        <v>76</v>
      </c>
      <c r="B20" s="188"/>
      <c r="C20" s="188"/>
      <c r="D20" s="188"/>
      <c r="E20" s="188"/>
      <c r="F20" s="189"/>
      <c r="G20" s="7"/>
      <c r="H20" s="190" t="s">
        <v>107</v>
      </c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1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133">
        <v>10128.46</v>
      </c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5"/>
      <c r="DJ20" s="37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30" customFormat="1" ht="62.25" customHeight="1">
      <c r="A21" s="187" t="s">
        <v>76</v>
      </c>
      <c r="B21" s="188"/>
      <c r="C21" s="188"/>
      <c r="D21" s="188"/>
      <c r="E21" s="188"/>
      <c r="F21" s="189"/>
      <c r="G21" s="7"/>
      <c r="H21" s="185" t="s">
        <v>106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6"/>
      <c r="BJ21" s="37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9"/>
      <c r="CW21" s="133">
        <v>7312.76</v>
      </c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5"/>
      <c r="DJ21" s="37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30" customFormat="1" ht="13.5" customHeight="1">
      <c r="A22" s="187" t="s">
        <v>6</v>
      </c>
      <c r="B22" s="188"/>
      <c r="C22" s="188"/>
      <c r="D22" s="188"/>
      <c r="E22" s="188"/>
      <c r="F22" s="189"/>
      <c r="G22" s="7"/>
      <c r="H22" s="185" t="s">
        <v>85</v>
      </c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6"/>
      <c r="BJ22" s="182" t="s">
        <v>77</v>
      </c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4"/>
      <c r="BW22" s="182" t="s">
        <v>79</v>
      </c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4"/>
      <c r="CJ22" s="133">
        <f>CJ23</f>
        <v>25084.87</v>
      </c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5"/>
      <c r="CW22" s="133">
        <f>CW23</f>
        <v>25084.87</v>
      </c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5"/>
      <c r="DJ22" s="195" t="s">
        <v>78</v>
      </c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 t="s">
        <v>78</v>
      </c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4" t="s">
        <v>78</v>
      </c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</row>
    <row r="23" spans="1:161" s="52" customFormat="1" ht="46.5" customHeight="1">
      <c r="A23" s="182" t="s">
        <v>34</v>
      </c>
      <c r="B23" s="183"/>
      <c r="C23" s="183"/>
      <c r="D23" s="183"/>
      <c r="E23" s="183"/>
      <c r="F23" s="184"/>
      <c r="G23" s="51"/>
      <c r="H23" s="185" t="s">
        <v>73</v>
      </c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6"/>
      <c r="BJ23" s="182" t="s">
        <v>77</v>
      </c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4"/>
      <c r="BW23" s="182" t="s">
        <v>79</v>
      </c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4"/>
      <c r="CJ23" s="133">
        <v>25084.87</v>
      </c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5"/>
      <c r="CW23" s="133">
        <f>CW16</f>
        <v>25084.87</v>
      </c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5"/>
      <c r="DJ23" s="181" t="s">
        <v>78</v>
      </c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 t="s">
        <v>78</v>
      </c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0" t="s">
        <v>78</v>
      </c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</row>
    <row r="24" spans="1:161" s="30" customFormat="1" ht="12.75" customHeight="1">
      <c r="A24" s="187" t="s">
        <v>7</v>
      </c>
      <c r="B24" s="188"/>
      <c r="C24" s="188"/>
      <c r="D24" s="188"/>
      <c r="E24" s="188"/>
      <c r="F24" s="189"/>
      <c r="G24" s="7"/>
      <c r="H24" s="185" t="s">
        <v>35</v>
      </c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6"/>
      <c r="BJ24" s="198">
        <v>2011</v>
      </c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200"/>
      <c r="BW24" s="198">
        <v>2015</v>
      </c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33">
        <f>76292.65+12054.18+43383+10249.56+66984.1+5717.82+35628.04+9354.31+CW24</f>
        <v>358902.19</v>
      </c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5"/>
      <c r="CW24" s="133">
        <v>99238.53</v>
      </c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5"/>
      <c r="DJ24" s="151">
        <v>8.81</v>
      </c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201" t="s">
        <v>84</v>
      </c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2">
        <v>12</v>
      </c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4"/>
    </row>
    <row r="25" spans="1:161" s="30" customFormat="1" ht="12.75" customHeight="1">
      <c r="A25" s="187" t="s">
        <v>8</v>
      </c>
      <c r="B25" s="188"/>
      <c r="C25" s="188"/>
      <c r="D25" s="188"/>
      <c r="E25" s="188"/>
      <c r="F25" s="189"/>
      <c r="G25" s="7"/>
      <c r="H25" s="185" t="s">
        <v>38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6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33">
        <v>0</v>
      </c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5"/>
      <c r="CW25" s="133">
        <v>0</v>
      </c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5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3"/>
    </row>
    <row r="26" spans="1:161" s="30" customFormat="1" ht="14.25" customHeight="1">
      <c r="A26" s="187" t="s">
        <v>9</v>
      </c>
      <c r="B26" s="188"/>
      <c r="C26" s="188"/>
      <c r="D26" s="188"/>
      <c r="E26" s="188"/>
      <c r="F26" s="189"/>
      <c r="G26" s="7"/>
      <c r="H26" s="185" t="s">
        <v>39</v>
      </c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6"/>
      <c r="BJ26" s="142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31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3">
        <f>CW27+CW28+CW29+CW30+CW31</f>
        <v>25713.647080000002</v>
      </c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5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0"/>
    </row>
    <row r="27" spans="1:161" s="30" customFormat="1" ht="33" customHeight="1">
      <c r="A27" s="187" t="s">
        <v>66</v>
      </c>
      <c r="B27" s="188"/>
      <c r="C27" s="188"/>
      <c r="D27" s="188"/>
      <c r="E27" s="188"/>
      <c r="F27" s="189"/>
      <c r="G27" s="7"/>
      <c r="H27" s="185" t="s">
        <v>108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6"/>
      <c r="BJ27" s="131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1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3">
        <v>3668.29491</v>
      </c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5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96"/>
    </row>
    <row r="28" spans="1:161" s="30" customFormat="1" ht="27.75" customHeight="1">
      <c r="A28" s="187" t="s">
        <v>67</v>
      </c>
      <c r="B28" s="188"/>
      <c r="C28" s="188"/>
      <c r="D28" s="188"/>
      <c r="E28" s="188"/>
      <c r="F28" s="189"/>
      <c r="G28" s="7"/>
      <c r="H28" s="185" t="s">
        <v>109</v>
      </c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6"/>
      <c r="BJ28" s="131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1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3">
        <v>4664.17085</v>
      </c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5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96"/>
    </row>
    <row r="29" spans="1:161" s="30" customFormat="1" ht="27.75" customHeight="1">
      <c r="A29" s="187" t="s">
        <v>68</v>
      </c>
      <c r="B29" s="188"/>
      <c r="C29" s="188"/>
      <c r="D29" s="188"/>
      <c r="E29" s="188"/>
      <c r="F29" s="189"/>
      <c r="G29" s="7"/>
      <c r="H29" s="185" t="s">
        <v>110</v>
      </c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6"/>
      <c r="BJ29" s="48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8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133">
        <v>9240</v>
      </c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5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s="30" customFormat="1" ht="50.25" customHeight="1">
      <c r="A30" s="187" t="s">
        <v>111</v>
      </c>
      <c r="B30" s="188"/>
      <c r="C30" s="188"/>
      <c r="D30" s="188"/>
      <c r="E30" s="188"/>
      <c r="F30" s="189"/>
      <c r="G30" s="7"/>
      <c r="H30" s="185" t="s">
        <v>113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6"/>
      <c r="BJ30" s="48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8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133">
        <v>2829.20399</v>
      </c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5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s="30" customFormat="1" ht="27.75" customHeight="1">
      <c r="A31" s="187" t="s">
        <v>112</v>
      </c>
      <c r="B31" s="188"/>
      <c r="C31" s="188"/>
      <c r="D31" s="188"/>
      <c r="E31" s="188"/>
      <c r="F31" s="189"/>
      <c r="G31" s="7"/>
      <c r="H31" s="185" t="s">
        <v>114</v>
      </c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6"/>
      <c r="BJ31" s="131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1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3">
        <v>5311.97733</v>
      </c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5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96"/>
    </row>
    <row r="32" ht="6.75" customHeight="1"/>
    <row r="33" s="36" customFormat="1" ht="11.25">
      <c r="A33" s="36" t="s">
        <v>40</v>
      </c>
    </row>
    <row r="34" spans="1:161" s="36" customFormat="1" ht="24" customHeight="1">
      <c r="A34" s="225" t="s">
        <v>42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</row>
    <row r="35" spans="1:161" s="36" customFormat="1" ht="24" customHeight="1">
      <c r="A35" s="225" t="s">
        <v>43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</row>
    <row r="36" spans="1:161" s="36" customFormat="1" ht="13.5" customHeight="1">
      <c r="A36" s="225" t="s">
        <v>44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</row>
    <row r="37" spans="1:161" s="36" customFormat="1" ht="13.5" customHeight="1">
      <c r="A37" s="226" t="s">
        <v>45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</row>
    <row r="38" ht="3" customHeight="1"/>
  </sheetData>
  <sheetProtection/>
  <mergeCells count="137">
    <mergeCell ref="CW30:DI30"/>
    <mergeCell ref="A29:F29"/>
    <mergeCell ref="H29:BI29"/>
    <mergeCell ref="A30:F30"/>
    <mergeCell ref="H30:BI30"/>
    <mergeCell ref="A34:FE34"/>
    <mergeCell ref="A35:FE35"/>
    <mergeCell ref="A36:FE36"/>
    <mergeCell ref="A37:FE37"/>
    <mergeCell ref="BY5:DO5"/>
    <mergeCell ref="EC5:EF5"/>
    <mergeCell ref="BY6:DO6"/>
    <mergeCell ref="A8:FE8"/>
    <mergeCell ref="A7:FE7"/>
    <mergeCell ref="CW29:DI29"/>
    <mergeCell ref="CW25:DI25"/>
    <mergeCell ref="EO26:FE26"/>
    <mergeCell ref="DY26:EN26"/>
    <mergeCell ref="EO27:FE27"/>
    <mergeCell ref="DJ27:DX27"/>
    <mergeCell ref="DY27:EN27"/>
    <mergeCell ref="DJ26:DX26"/>
    <mergeCell ref="DJ13:FE15"/>
    <mergeCell ref="A14:F14"/>
    <mergeCell ref="H14:BI14"/>
    <mergeCell ref="DJ25:DX25"/>
    <mergeCell ref="DY25:EN25"/>
    <mergeCell ref="A25:F25"/>
    <mergeCell ref="H25:BI25"/>
    <mergeCell ref="BJ25:BV25"/>
    <mergeCell ref="BW25:CI25"/>
    <mergeCell ref="EO25:FE25"/>
    <mergeCell ref="H15:BI15"/>
    <mergeCell ref="CW15:DI15"/>
    <mergeCell ref="CW14:DI14"/>
    <mergeCell ref="BJ13:CV15"/>
    <mergeCell ref="BJ12:BV12"/>
    <mergeCell ref="BW12:CI12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DY24:EN24"/>
    <mergeCell ref="EO24:FE24"/>
    <mergeCell ref="A10:F11"/>
    <mergeCell ref="G10:BI11"/>
    <mergeCell ref="BJ10:CI10"/>
    <mergeCell ref="CJ10:DI10"/>
    <mergeCell ref="A24:F24"/>
    <mergeCell ref="H24:BI24"/>
    <mergeCell ref="CW24:DI24"/>
    <mergeCell ref="A15:F15"/>
    <mergeCell ref="CW28:DI28"/>
    <mergeCell ref="DJ24:DX24"/>
    <mergeCell ref="BJ24:BV24"/>
    <mergeCell ref="BW24:CI24"/>
    <mergeCell ref="CJ24:CV24"/>
    <mergeCell ref="BJ26:BV26"/>
    <mergeCell ref="BW26:CI26"/>
    <mergeCell ref="CJ26:CV26"/>
    <mergeCell ref="CW26:DI26"/>
    <mergeCell ref="CJ25:CV25"/>
    <mergeCell ref="DY28:EN28"/>
    <mergeCell ref="EO28:FE28"/>
    <mergeCell ref="A31:F31"/>
    <mergeCell ref="H31:BI31"/>
    <mergeCell ref="BJ31:BV31"/>
    <mergeCell ref="BW31:CI31"/>
    <mergeCell ref="CJ31:CV31"/>
    <mergeCell ref="CW31:DI31"/>
    <mergeCell ref="DJ31:DX31"/>
    <mergeCell ref="CJ28:CV28"/>
    <mergeCell ref="EO31:FE31"/>
    <mergeCell ref="H27:BI27"/>
    <mergeCell ref="BJ27:BV27"/>
    <mergeCell ref="BW27:CI27"/>
    <mergeCell ref="CW27:DI27"/>
    <mergeCell ref="CJ27:CV27"/>
    <mergeCell ref="BJ28:BV28"/>
    <mergeCell ref="BW28:CI28"/>
    <mergeCell ref="DY31:EN31"/>
    <mergeCell ref="DJ28:DX28"/>
    <mergeCell ref="EO22:FE22"/>
    <mergeCell ref="A22:F22"/>
    <mergeCell ref="H22:BI22"/>
    <mergeCell ref="CW22:DI22"/>
    <mergeCell ref="DJ22:DX22"/>
    <mergeCell ref="BJ22:BV22"/>
    <mergeCell ref="BW22:CI22"/>
    <mergeCell ref="CJ22:CV22"/>
    <mergeCell ref="DY22:EN22"/>
    <mergeCell ref="A28:F28"/>
    <mergeCell ref="H28:BI28"/>
    <mergeCell ref="A26:F26"/>
    <mergeCell ref="H26:BI26"/>
    <mergeCell ref="A27:F27"/>
    <mergeCell ref="A21:F21"/>
    <mergeCell ref="H21:BI21"/>
    <mergeCell ref="A16:F16"/>
    <mergeCell ref="H16:BI16"/>
    <mergeCell ref="CW16:DI16"/>
    <mergeCell ref="A17:F17"/>
    <mergeCell ref="H17:BI17"/>
    <mergeCell ref="CW17:DI17"/>
    <mergeCell ref="CW21:DI21"/>
    <mergeCell ref="A20:F20"/>
    <mergeCell ref="H18:BI18"/>
    <mergeCell ref="CW18:DI18"/>
    <mergeCell ref="H20:BI20"/>
    <mergeCell ref="CW20:DI20"/>
    <mergeCell ref="CW19:DI19"/>
    <mergeCell ref="A18:F18"/>
    <mergeCell ref="A19:F19"/>
    <mergeCell ref="H19:BI19"/>
    <mergeCell ref="EO23:FE23"/>
    <mergeCell ref="DJ23:DX23"/>
    <mergeCell ref="DY23:EN23"/>
    <mergeCell ref="A23:F23"/>
    <mergeCell ref="H23:BI23"/>
    <mergeCell ref="BJ23:BV23"/>
    <mergeCell ref="CW23:DI23"/>
    <mergeCell ref="BW23:CI23"/>
    <mergeCell ref="CJ23:CV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2018-06-25T09:25:27Z</dcterms:modified>
  <cp:category/>
  <cp:version/>
  <cp:contentType/>
  <cp:contentStatus/>
</cp:coreProperties>
</file>